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7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8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9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10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11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drawings/drawing12.xml" ContentType="application/vnd.openxmlformats-officedocument.drawing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Y:\EQUIFAX - BOA VISTA\INDICADORES\ESTATISTICA SCPC  2026\"/>
    </mc:Choice>
  </mc:AlternateContent>
  <xr:revisionPtr revIDLastSave="0" documentId="13_ncr:1_{C821A485-13D2-4011-8D15-607719D9B7EF}" xr6:coauthVersionLast="47" xr6:coauthVersionMax="47" xr10:uidLastSave="{00000000-0000-0000-0000-000000000000}"/>
  <bookViews>
    <workbookView xWindow="-120" yWindow="-120" windowWidth="19440" windowHeight="15000" firstSheet="8" activeTab="11" xr2:uid="{00000000-000D-0000-FFFF-FFFF00000000}"/>
  </bookViews>
  <sheets>
    <sheet name="janeiro" sheetId="1" r:id="rId1"/>
    <sheet name="fevereiro" sheetId="2" r:id="rId2"/>
    <sheet name="Março" sheetId="6" r:id="rId3"/>
    <sheet name="Abril" sheetId="5" r:id="rId4"/>
    <sheet name="Maio " sheetId="4" r:id="rId5"/>
    <sheet name="Junho " sheetId="7" r:id="rId6"/>
    <sheet name="Julho" sheetId="8" r:id="rId7"/>
    <sheet name="Agosto" sheetId="9" r:id="rId8"/>
    <sheet name="Setembro " sheetId="10" r:id="rId9"/>
    <sheet name="Outubro" sheetId="11" r:id="rId10"/>
    <sheet name="Novembro " sheetId="12" r:id="rId11"/>
    <sheet name="Planilha1" sheetId="13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3" l="1"/>
  <c r="C22" i="13"/>
  <c r="C36" i="13" s="1"/>
  <c r="C11" i="13"/>
  <c r="B27" i="12"/>
  <c r="B18" i="12"/>
  <c r="B9" i="12"/>
  <c r="B28" i="12" s="1"/>
  <c r="B29" i="11"/>
  <c r="B19" i="11"/>
  <c r="B9" i="11"/>
  <c r="B30" i="11" s="1"/>
  <c r="B32" i="10"/>
  <c r="B21" i="10"/>
  <c r="B11" i="10"/>
  <c r="B33" i="10" s="1"/>
  <c r="B35" i="9"/>
  <c r="B20" i="9"/>
  <c r="B9" i="9"/>
  <c r="B36" i="9" s="1"/>
  <c r="B35" i="8"/>
  <c r="B21" i="8"/>
  <c r="B10" i="8"/>
  <c r="B36" i="8" s="1"/>
  <c r="C38" i="7"/>
  <c r="C20" i="7"/>
  <c r="C9" i="7"/>
  <c r="C39" i="7" s="1"/>
  <c r="C33" i="6"/>
  <c r="C20" i="6"/>
  <c r="C9" i="6"/>
  <c r="C34" i="6" s="1"/>
  <c r="B38" i="4" l="1"/>
  <c r="B20" i="4"/>
  <c r="B9" i="4"/>
  <c r="B39" i="4" s="1"/>
  <c r="C32" i="2"/>
  <c r="C20" i="2"/>
  <c r="C9" i="2"/>
  <c r="C21" i="1"/>
  <c r="C34" i="1"/>
  <c r="C9" i="1"/>
  <c r="C35" i="1" s="1"/>
  <c r="C33" i="2" l="1"/>
</calcChain>
</file>

<file path=xl/sharedStrings.xml><?xml version="1.0" encoding="utf-8"?>
<sst xmlns="http://schemas.openxmlformats.org/spreadsheetml/2006/main" count="414" uniqueCount="74">
  <si>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</si>
  <si>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</si>
  <si>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</si>
  <si>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</si>
  <si>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</si>
  <si>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</si>
  <si>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</si>
  <si>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</si>
  <si>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</si>
  <si>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</si>
  <si>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</si>
  <si>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</si>
  <si>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</si>
  <si>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</si>
  <si>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</si>
  <si>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>ACERTA ESSENCIAL POSITIVO</t>
  </si>
  <si>
    <t>ACERTA ESSENCIAL POSITIVO S/ INF</t>
  </si>
  <si>
    <t xml:space="preserve">ACERTA MAIS POSITIVO </t>
  </si>
  <si>
    <t xml:space="preserve">TOTAL </t>
  </si>
  <si>
    <t>TRANSAÇÕES PJ</t>
  </si>
  <si>
    <t>GC RAT-CAD-RES-RESOC-REPA</t>
  </si>
  <si>
    <t>DEFINE LIMITE POSITIVO</t>
  </si>
  <si>
    <t>DEFINE LIMITE POSITIVO S/INF</t>
  </si>
  <si>
    <t>DEFINE RISCO POSITIVO</t>
  </si>
  <si>
    <t>DEFINE RISCO POSITIVO S/INF</t>
  </si>
  <si>
    <t xml:space="preserve">DEFINE NEGÓCIO POSITIVO </t>
  </si>
  <si>
    <t>QUADRO SOCIAL</t>
  </si>
  <si>
    <t xml:space="preserve">GERENCIAMENTO DE CARTEIRA </t>
  </si>
  <si>
    <t xml:space="preserve">PARTICIPAÇÕES EM EMPRESAS </t>
  </si>
  <si>
    <t xml:space="preserve">FOLHA DE CHEQUE </t>
  </si>
  <si>
    <t>TOTAL GERAL</t>
  </si>
  <si>
    <t xml:space="preserve">                  MOVIMENTO ESTATÍSTICO SCPC - JANEIRO 2025          </t>
  </si>
  <si>
    <t>ACERTA MAIS POSITIVO S/INF</t>
  </si>
  <si>
    <t>ACERTA COMPLETO POSITIVO</t>
  </si>
  <si>
    <t>DEFINE NEGÓCIO POSITIVO S/INF</t>
  </si>
  <si>
    <t xml:space="preserve">                  MOVIMENTO ESTATÍSTICO SCPC - FEVEREIRO 2025          </t>
  </si>
  <si>
    <t xml:space="preserve">                  MOVIMENTO ESTATÍSTICO SCPC - MARÇO 2025          </t>
  </si>
  <si>
    <t>REV.: 06
DATA: 
01/04/2024</t>
  </si>
  <si>
    <t>ANVISA</t>
  </si>
  <si>
    <t xml:space="preserve">                  MOVIMENTO ESTATÍSTICO SCPC - MAIO 2025        </t>
  </si>
  <si>
    <t xml:space="preserve">ACERTA COMPLETO POSITIVO </t>
  </si>
  <si>
    <t xml:space="preserve">PROTESTO </t>
  </si>
  <si>
    <t>EMPRESA NO MESMO ENDEREÇO</t>
  </si>
  <si>
    <t>TRANSAÇÃO NÃO CADASTRADA</t>
  </si>
  <si>
    <t xml:space="preserve">                         MOVIMENTO ESTATÍSTICO SCPC - ABRIL 2025        </t>
  </si>
  <si>
    <t xml:space="preserve">PENDENCIAS E RESTRIÇÕES </t>
  </si>
  <si>
    <t>QUADRO SOCIAL COM RESTRIÇÃO</t>
  </si>
  <si>
    <t>PARTICIPAÇÕES EM EMPRESAS C/RESTRIÇÃO</t>
  </si>
  <si>
    <t xml:space="preserve">                  MOVIMENTO ESTATÍSTICO SCPC - JUNHO 2025        </t>
  </si>
  <si>
    <t xml:space="preserve">LIMPEZA CH 5 ANOS </t>
  </si>
  <si>
    <t xml:space="preserve">E-MAIL PF </t>
  </si>
  <si>
    <t>DEFINE NEGOCIO POSITIVO</t>
  </si>
  <si>
    <t xml:space="preserve">QUADRO SOCIAL RESTRICÃO </t>
  </si>
  <si>
    <t>QUADRO SOCIAL C/ RESTRIÇÃO LIMITE</t>
  </si>
  <si>
    <t xml:space="preserve">                  MOVIMENTO ESTATÍSTICO SCPC - JULHO 2025        </t>
  </si>
  <si>
    <t xml:space="preserve">                  MOVIMENTO ESTATÍSTICO SCPC - AGOSTO  2025        </t>
  </si>
  <si>
    <t xml:space="preserve">QUANTIDADE DE CONSULTAS </t>
  </si>
  <si>
    <t xml:space="preserve">QUADRO SOCIAL C/RESTRIÇÃO LIMITES </t>
  </si>
  <si>
    <t xml:space="preserve">QUADRO SOCIAL C/RESTRIÇÃO </t>
  </si>
  <si>
    <t xml:space="preserve">                              MOVIMENTO ESTATÍSTICO SCPC - SETEMBRO  2025        </t>
  </si>
  <si>
    <t>ACERTA CHEQUE PF</t>
  </si>
  <si>
    <t>FOLHA DE CHEQUE</t>
  </si>
  <si>
    <t>ACERTA ESSENCIAL POSITIVO/ S/INF.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</si>
  <si>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</si>
  <si>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</si>
  <si>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</si>
  <si>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</si>
  <si>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</si>
  <si>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>PROTESTOS</t>
  </si>
  <si>
    <t xml:space="preserve">                              MOVIMENTO ESTATÍSTICO SCPC - OUTUBRO  2025        </t>
  </si>
  <si>
    <t>REV.: 07
DATA: 
05/06/2025</t>
  </si>
  <si>
    <t xml:space="preserve">                              MOVIMENTO ESTATÍSTICO SCPC - NOVEMBRO 2025        </t>
  </si>
  <si>
    <t xml:space="preserve">                              MOVIMENTO ESTATÍSTICO SCPC - JANEIRO 2026        </t>
  </si>
  <si>
    <t xml:space="preserve">ALERTA 30 DIAS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</si>
</sst>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b/>
      <sz val="10"/>
      <color rgb="FF000000"/>
      <name val="Arial"/>
      <family val="2"/>
    </font>
    <font>
      <b/>
      <i/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sz val="10"/>
      <color theme="1"/>
      <name val="Arial"/>
      <family val="2"/>
    </font>
    <font>
      <b/>
      <i/>
      <sz val="11"/>
      <color theme="1"/>
      <name val="Arial"/>
      <family val="2"/>
    </font>
    <font>
      <b/>
      <i/>
      <sz val="12"/>
      <color theme="1"/>
      <name val="Arial"/>
      <family val="2"/>
    </font>
    <font>
      <b/>
      <i/>
      <sz val="11"/>
      <name val="Arial"/>
      <family val="2"/>
    </font>
    <font>
      <b/>
      <i/>
      <sz val="12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6"/>
      <color theme="1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6375CD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8E39D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21A0FF"/>
        <bgColor indexed="64"/>
      </patternFill>
    </fill>
    <fill>
      <patternFill patternType="solid">
        <fgColor rgb="FF97C1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E0F6E1"/>
        <bgColor auto="1"/>
      </patternFill>
    </fill>
    <fill>
      <patternFill patternType="solid">
        <fgColor rgb="FFC00000"/>
        <bgColor indexed="64"/>
      </patternFill>
    </fill>
    <fill>
      <patternFill patternType="solid">
        <fgColor rgb="FFE0F6E1"/>
        <bgColor indexed="64"/>
      </patternFill>
    </fill>
    <fill>
      <patternFill patternType="solid">
        <fgColor rgb="FFF0D3FD"/>
        <bgColor indexed="64"/>
      </patternFill>
    </fill>
    <fill>
      <gradientFill degree="90">
        <stop position="0">
          <color theme="0"/>
        </stop>
        <stop position="0.5">
          <color rgb="FFFFCCFF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3" tint="0.49803155613879818"/>
        </stop>
      </gradientFill>
    </fill>
    <fill>
      <gradientFill degree="270">
        <stop position="0">
          <color theme="0"/>
        </stop>
        <stop position="1">
          <color theme="4"/>
        </stop>
      </gradientFill>
    </fill>
    <fill>
      <gradientFill degree="90">
        <stop position="0">
          <color theme="0"/>
        </stop>
        <stop position="1">
          <color theme="4"/>
        </stop>
      </gradientFill>
    </fill>
    <fill>
      <gradientFill degree="270">
        <stop position="0">
          <color theme="4"/>
        </stop>
        <stop position="1">
          <color theme="0"/>
        </stop>
      </gradient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indexed="64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medium">
        <color indexed="64"/>
      </right>
      <top style="thin">
        <color theme="0" tint="-0.14996795556505021"/>
      </top>
      <bottom/>
      <diagonal/>
    </border>
    <border>
      <left style="medium">
        <color indexed="64"/>
      </left>
      <right/>
      <top style="thin">
        <color theme="0" tint="-0.14996795556505021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1499679555650502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14996795556505021"/>
      </bottom>
      <diagonal/>
    </border>
  </borders>
  <cellStyleXfs count="1">
    <xf numFmtId="0" fontId="0" fillId="0" borderId="0"/>
  </cellStyleXfs>
  <cellXfs count="262">
    <xf numFmtId="0" fontId="0" fillId="0" borderId="0" xfId="0"/>
    <xf numFmtId="0" fontId="3" fillId="3" borderId="20" xfId="0" applyFont="1" applyFill="1" applyBorder="1" applyAlignment="1">
      <alignment vertical="center"/>
    </xf>
    <xf numFmtId="0" fontId="3" fillId="3" borderId="21" xfId="0" applyFont="1" applyFill="1" applyBorder="1" applyAlignment="1">
      <alignment vertical="center"/>
    </xf>
    <xf numFmtId="3" fontId="3" fillId="3" borderId="21" xfId="0" applyNumberFormat="1" applyFont="1" applyFill="1" applyBorder="1" applyAlignment="1">
      <alignment horizontal="center" vertical="center"/>
    </xf>
    <xf numFmtId="0" fontId="0" fillId="0" borderId="1" xfId="0" applyBorder="1"/>
    <xf numFmtId="0" fontId="5" fillId="5" borderId="5" xfId="0" applyFont="1" applyFill="1" applyBorder="1" applyAlignment="1">
      <alignment vertical="center"/>
    </xf>
    <xf numFmtId="0" fontId="5" fillId="5" borderId="6" xfId="0" applyFont="1" applyFill="1" applyBorder="1" applyAlignment="1">
      <alignment vertical="center"/>
    </xf>
    <xf numFmtId="3" fontId="5" fillId="5" borderId="7" xfId="0" applyNumberFormat="1" applyFont="1" applyFill="1" applyBorder="1" applyAlignment="1">
      <alignment horizontal="center" vertical="center"/>
    </xf>
    <xf numFmtId="3" fontId="5" fillId="5" borderId="10" xfId="0" applyNumberFormat="1" applyFont="1" applyFill="1" applyBorder="1" applyAlignment="1">
      <alignment horizontal="center" vertical="center"/>
    </xf>
    <xf numFmtId="3" fontId="6" fillId="6" borderId="13" xfId="0" applyNumberFormat="1" applyFont="1" applyFill="1" applyBorder="1" applyAlignment="1">
      <alignment horizontal="center" vertical="center"/>
    </xf>
    <xf numFmtId="3" fontId="7" fillId="7" borderId="13" xfId="0" applyNumberFormat="1" applyFont="1" applyFill="1" applyBorder="1" applyAlignment="1">
      <alignment horizontal="center" vertical="center"/>
    </xf>
    <xf numFmtId="3" fontId="5" fillId="8" borderId="25" xfId="0" applyNumberFormat="1" applyFont="1" applyFill="1" applyBorder="1" applyAlignment="1">
      <alignment horizontal="center" vertical="center"/>
    </xf>
    <xf numFmtId="0" fontId="5" fillId="8" borderId="25" xfId="0" applyFont="1" applyFill="1" applyBorder="1" applyAlignment="1">
      <alignment vertical="center"/>
    </xf>
    <xf numFmtId="0" fontId="5" fillId="9" borderId="5" xfId="0" applyFont="1" applyFill="1" applyBorder="1" applyAlignment="1">
      <alignment vertical="center"/>
    </xf>
    <xf numFmtId="0" fontId="5" fillId="9" borderId="6" xfId="0" applyFont="1" applyFill="1" applyBorder="1" applyAlignment="1">
      <alignment vertical="center"/>
    </xf>
    <xf numFmtId="0" fontId="8" fillId="9" borderId="22" xfId="0" applyFont="1" applyFill="1" applyBorder="1" applyAlignment="1">
      <alignment horizontal="center" vertical="center"/>
    </xf>
    <xf numFmtId="3" fontId="5" fillId="9" borderId="22" xfId="0" applyNumberFormat="1" applyFont="1" applyFill="1" applyBorder="1" applyAlignment="1">
      <alignment horizontal="center" vertical="center"/>
    </xf>
    <xf numFmtId="0" fontId="5" fillId="9" borderId="18" xfId="0" applyFont="1" applyFill="1" applyBorder="1" applyAlignment="1">
      <alignment vertical="center"/>
    </xf>
    <xf numFmtId="0" fontId="5" fillId="9" borderId="19" xfId="0" applyFont="1" applyFill="1" applyBorder="1" applyAlignment="1">
      <alignment vertical="center"/>
    </xf>
    <xf numFmtId="3" fontId="5" fillId="9" borderId="23" xfId="0" applyNumberFormat="1" applyFont="1" applyFill="1" applyBorder="1" applyAlignment="1">
      <alignment horizontal="center" vertical="center"/>
    </xf>
    <xf numFmtId="3" fontId="7" fillId="10" borderId="24" xfId="0" applyNumberFormat="1" applyFont="1" applyFill="1" applyBorder="1" applyAlignment="1">
      <alignment horizontal="center" vertical="center"/>
    </xf>
    <xf numFmtId="3" fontId="9" fillId="11" borderId="13" xfId="0" applyNumberFormat="1" applyFont="1" applyFill="1" applyBorder="1" applyAlignment="1">
      <alignment horizontal="center" vertical="center"/>
    </xf>
    <xf numFmtId="3" fontId="10" fillId="12" borderId="13" xfId="0" applyNumberFormat="1" applyFont="1" applyFill="1" applyBorder="1" applyAlignment="1">
      <alignment horizontal="center" vertical="center"/>
    </xf>
    <xf numFmtId="3" fontId="5" fillId="13" borderId="25" xfId="0" applyNumberFormat="1" applyFont="1" applyFill="1" applyBorder="1" applyAlignment="1">
      <alignment horizontal="center" vertical="center"/>
    </xf>
    <xf numFmtId="0" fontId="5" fillId="13" borderId="25" xfId="0" applyFont="1" applyFill="1" applyBorder="1" applyAlignment="1">
      <alignment vertical="center"/>
    </xf>
    <xf numFmtId="0" fontId="8" fillId="5" borderId="22" xfId="0" applyFont="1" applyFill="1" applyBorder="1" applyAlignment="1">
      <alignment horizontal="center" vertical="center"/>
    </xf>
    <xf numFmtId="0" fontId="0" fillId="5" borderId="0" xfId="0" applyFill="1"/>
    <xf numFmtId="3" fontId="5" fillId="5" borderId="22" xfId="0" applyNumberFormat="1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vertical="center"/>
    </xf>
    <xf numFmtId="0" fontId="5" fillId="5" borderId="19" xfId="0" applyFont="1" applyFill="1" applyBorder="1" applyAlignment="1">
      <alignment vertical="center"/>
    </xf>
    <xf numFmtId="3" fontId="5" fillId="5" borderId="23" xfId="0" applyNumberFormat="1" applyFont="1" applyFill="1" applyBorder="1" applyAlignment="1">
      <alignment horizontal="center" vertical="center"/>
    </xf>
    <xf numFmtId="3" fontId="10" fillId="14" borderId="24" xfId="0" applyNumberFormat="1" applyFont="1" applyFill="1" applyBorder="1" applyAlignment="1">
      <alignment horizontal="center" vertical="center"/>
    </xf>
    <xf numFmtId="0" fontId="5" fillId="16" borderId="5" xfId="0" applyFont="1" applyFill="1" applyBorder="1" applyAlignment="1">
      <alignment vertical="center"/>
    </xf>
    <xf numFmtId="0" fontId="5" fillId="16" borderId="6" xfId="0" applyFont="1" applyFill="1" applyBorder="1" applyAlignment="1">
      <alignment vertical="center"/>
    </xf>
    <xf numFmtId="3" fontId="5" fillId="16" borderId="7" xfId="0" applyNumberFormat="1" applyFont="1" applyFill="1" applyBorder="1" applyAlignment="1">
      <alignment horizontal="center" vertical="center"/>
    </xf>
    <xf numFmtId="0" fontId="0" fillId="16" borderId="0" xfId="0" applyFill="1"/>
    <xf numFmtId="3" fontId="5" fillId="16" borderId="10" xfId="0" applyNumberFormat="1" applyFont="1" applyFill="1" applyBorder="1" applyAlignment="1">
      <alignment horizontal="center" vertical="center"/>
    </xf>
    <xf numFmtId="3" fontId="13" fillId="22" borderId="10" xfId="0" applyNumberFormat="1" applyFont="1" applyFill="1" applyBorder="1" applyAlignment="1">
      <alignment horizontal="center" vertical="center"/>
    </xf>
    <xf numFmtId="0" fontId="14" fillId="12" borderId="39" xfId="0" applyFont="1" applyFill="1" applyBorder="1" applyAlignment="1">
      <alignment horizontal="center" vertical="center"/>
    </xf>
    <xf numFmtId="3" fontId="15" fillId="12" borderId="40" xfId="0" applyNumberFormat="1" applyFont="1" applyFill="1" applyBorder="1" applyAlignment="1">
      <alignment horizontal="center" vertical="center"/>
    </xf>
    <xf numFmtId="0" fontId="13" fillId="22" borderId="42" xfId="0" applyFont="1" applyFill="1" applyBorder="1" applyAlignment="1">
      <alignment vertical="center"/>
    </xf>
    <xf numFmtId="0" fontId="14" fillId="12" borderId="43" xfId="0" applyFont="1" applyFill="1" applyBorder="1" applyAlignment="1">
      <alignment horizontal="center" vertical="center"/>
    </xf>
    <xf numFmtId="3" fontId="15" fillId="12" borderId="13" xfId="0" applyNumberFormat="1" applyFont="1" applyFill="1" applyBorder="1" applyAlignment="1">
      <alignment horizontal="center" vertical="center"/>
    </xf>
    <xf numFmtId="0" fontId="11" fillId="15" borderId="11" xfId="0" applyFont="1" applyFill="1" applyBorder="1" applyAlignment="1">
      <alignment horizontal="left" vertical="center"/>
    </xf>
    <xf numFmtId="0" fontId="5" fillId="18" borderId="5" xfId="0" applyFont="1" applyFill="1" applyBorder="1" applyAlignment="1">
      <alignment vertical="center"/>
    </xf>
    <xf numFmtId="0" fontId="5" fillId="18" borderId="6" xfId="0" applyFont="1" applyFill="1" applyBorder="1" applyAlignment="1">
      <alignment vertical="center"/>
    </xf>
    <xf numFmtId="3" fontId="5" fillId="18" borderId="7" xfId="0" applyNumberFormat="1" applyFont="1" applyFill="1" applyBorder="1" applyAlignment="1">
      <alignment horizontal="center" vertical="center"/>
    </xf>
    <xf numFmtId="3" fontId="5" fillId="18" borderId="10" xfId="0" applyNumberFormat="1" applyFont="1" applyFill="1" applyBorder="1" applyAlignment="1">
      <alignment horizontal="center" vertical="center"/>
    </xf>
    <xf numFmtId="3" fontId="5" fillId="14" borderId="25" xfId="0" applyNumberFormat="1" applyFont="1" applyFill="1" applyBorder="1" applyAlignment="1">
      <alignment horizontal="center" vertical="center"/>
    </xf>
    <xf numFmtId="0" fontId="5" fillId="14" borderId="25" xfId="0" applyFont="1" applyFill="1" applyBorder="1" applyAlignment="1">
      <alignment vertical="center"/>
    </xf>
    <xf numFmtId="3" fontId="12" fillId="15" borderId="13" xfId="0" applyNumberFormat="1" applyFont="1" applyFill="1" applyBorder="1" applyAlignment="1">
      <alignment horizontal="center" vertical="center"/>
    </xf>
    <xf numFmtId="3" fontId="11" fillId="15" borderId="13" xfId="0" applyNumberFormat="1" applyFont="1" applyFill="1" applyBorder="1" applyAlignment="1">
      <alignment horizontal="center" vertical="center"/>
    </xf>
    <xf numFmtId="0" fontId="5" fillId="20" borderId="5" xfId="0" applyFont="1" applyFill="1" applyBorder="1" applyAlignment="1">
      <alignment vertical="center"/>
    </xf>
    <xf numFmtId="0" fontId="5" fillId="20" borderId="6" xfId="0" applyFont="1" applyFill="1" applyBorder="1" applyAlignment="1">
      <alignment vertical="center"/>
    </xf>
    <xf numFmtId="0" fontId="8" fillId="20" borderId="22" xfId="0" applyFont="1" applyFill="1" applyBorder="1" applyAlignment="1">
      <alignment horizontal="center" vertical="center"/>
    </xf>
    <xf numFmtId="3" fontId="5" fillId="20" borderId="22" xfId="0" applyNumberFormat="1" applyFont="1" applyFill="1" applyBorder="1" applyAlignment="1">
      <alignment horizontal="center" vertical="center"/>
    </xf>
    <xf numFmtId="0" fontId="5" fillId="20" borderId="18" xfId="0" applyFont="1" applyFill="1" applyBorder="1" applyAlignment="1">
      <alignment vertical="center"/>
    </xf>
    <xf numFmtId="0" fontId="5" fillId="20" borderId="19" xfId="0" applyFont="1" applyFill="1" applyBorder="1" applyAlignment="1">
      <alignment vertical="center"/>
    </xf>
    <xf numFmtId="3" fontId="5" fillId="20" borderId="23" xfId="0" applyNumberFormat="1" applyFont="1" applyFill="1" applyBorder="1" applyAlignment="1">
      <alignment horizontal="center" vertical="center"/>
    </xf>
    <xf numFmtId="3" fontId="12" fillId="15" borderId="24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vertical="center"/>
    </xf>
    <xf numFmtId="3" fontId="5" fillId="4" borderId="7" xfId="0" applyNumberFormat="1" applyFont="1" applyFill="1" applyBorder="1" applyAlignment="1">
      <alignment horizontal="center" vertical="center"/>
    </xf>
    <xf numFmtId="3" fontId="5" fillId="4" borderId="10" xfId="0" applyNumberFormat="1" applyFont="1" applyFill="1" applyBorder="1" applyAlignment="1">
      <alignment horizontal="center" vertical="center"/>
    </xf>
    <xf numFmtId="3" fontId="5" fillId="25" borderId="25" xfId="0" applyNumberFormat="1" applyFont="1" applyFill="1" applyBorder="1" applyAlignment="1">
      <alignment horizontal="center" vertical="center"/>
    </xf>
    <xf numFmtId="0" fontId="5" fillId="25" borderId="25" xfId="0" applyFont="1" applyFill="1" applyBorder="1" applyAlignment="1">
      <alignment vertical="center"/>
    </xf>
    <xf numFmtId="0" fontId="5" fillId="26" borderId="5" xfId="0" applyFont="1" applyFill="1" applyBorder="1" applyAlignment="1">
      <alignment vertical="center"/>
    </xf>
    <xf numFmtId="0" fontId="5" fillId="26" borderId="16" xfId="0" applyFont="1" applyFill="1" applyBorder="1" applyAlignment="1">
      <alignment horizontal="left" vertical="center"/>
    </xf>
    <xf numFmtId="0" fontId="5" fillId="25" borderId="25" xfId="0" applyFont="1" applyFill="1" applyBorder="1" applyAlignment="1">
      <alignment horizontal="left" vertical="center"/>
    </xf>
    <xf numFmtId="0" fontId="5" fillId="4" borderId="16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  <xf numFmtId="0" fontId="8" fillId="26" borderId="7" xfId="0" applyFont="1" applyFill="1" applyBorder="1" applyAlignment="1">
      <alignment horizontal="center" vertical="center"/>
    </xf>
    <xf numFmtId="3" fontId="5" fillId="26" borderId="7" xfId="0" applyNumberFormat="1" applyFont="1" applyFill="1" applyBorder="1" applyAlignment="1">
      <alignment horizontal="center" vertical="center"/>
    </xf>
    <xf numFmtId="0" fontId="0" fillId="0" borderId="31" xfId="0" applyBorder="1"/>
    <xf numFmtId="3" fontId="3" fillId="3" borderId="48" xfId="0" applyNumberFormat="1" applyFont="1" applyFill="1" applyBorder="1" applyAlignment="1">
      <alignment horizontal="center" vertical="center"/>
    </xf>
    <xf numFmtId="0" fontId="0" fillId="0" borderId="21" xfId="0" applyBorder="1"/>
    <xf numFmtId="0" fontId="0" fillId="0" borderId="48" xfId="0" applyBorder="1"/>
    <xf numFmtId="0" fontId="0" fillId="0" borderId="33" xfId="0" applyBorder="1"/>
    <xf numFmtId="0" fontId="0" fillId="0" borderId="34" xfId="0" applyBorder="1"/>
    <xf numFmtId="0" fontId="11" fillId="15" borderId="1" xfId="0" applyFont="1" applyFill="1" applyBorder="1" applyAlignment="1">
      <alignment horizontal="left" vertical="center"/>
    </xf>
    <xf numFmtId="3" fontId="11" fillId="15" borderId="49" xfId="0" applyNumberFormat="1" applyFont="1" applyFill="1" applyBorder="1" applyAlignment="1">
      <alignment horizontal="center" vertical="center"/>
    </xf>
    <xf numFmtId="0" fontId="4" fillId="27" borderId="44" xfId="0" applyFont="1" applyFill="1" applyBorder="1" applyAlignment="1">
      <alignment horizontal="center" vertical="center"/>
    </xf>
    <xf numFmtId="3" fontId="4" fillId="27" borderId="45" xfId="0" applyNumberFormat="1" applyFont="1" applyFill="1" applyBorder="1" applyAlignment="1">
      <alignment horizontal="center" vertical="center"/>
    </xf>
    <xf numFmtId="0" fontId="4" fillId="21" borderId="36" xfId="0" applyFont="1" applyFill="1" applyBorder="1" applyAlignment="1">
      <alignment horizontal="center" vertical="center"/>
    </xf>
    <xf numFmtId="0" fontId="3" fillId="21" borderId="14" xfId="0" applyFont="1" applyFill="1" applyBorder="1" applyAlignment="1">
      <alignment horizontal="center" vertical="center"/>
    </xf>
    <xf numFmtId="0" fontId="13" fillId="22" borderId="5" xfId="0" applyFont="1" applyFill="1" applyBorder="1" applyAlignment="1">
      <alignment vertical="center"/>
    </xf>
    <xf numFmtId="3" fontId="13" fillId="22" borderId="52" xfId="0" applyNumberFormat="1" applyFont="1" applyFill="1" applyBorder="1" applyAlignment="1">
      <alignment horizontal="center" vertical="center"/>
    </xf>
    <xf numFmtId="0" fontId="13" fillId="22" borderId="8" xfId="0" applyFont="1" applyFill="1" applyBorder="1" applyAlignment="1">
      <alignment horizontal="left" vertical="center"/>
    </xf>
    <xf numFmtId="3" fontId="13" fillId="22" borderId="53" xfId="0" applyNumberFormat="1" applyFont="1" applyFill="1" applyBorder="1" applyAlignment="1">
      <alignment horizontal="center" vertical="center"/>
    </xf>
    <xf numFmtId="0" fontId="0" fillId="0" borderId="56" xfId="0" applyBorder="1"/>
    <xf numFmtId="0" fontId="4" fillId="21" borderId="46" xfId="0" applyFont="1" applyFill="1" applyBorder="1" applyAlignment="1">
      <alignment horizontal="center" vertical="center"/>
    </xf>
    <xf numFmtId="0" fontId="13" fillId="22" borderId="16" xfId="0" applyFont="1" applyFill="1" applyBorder="1" applyAlignment="1">
      <alignment horizontal="left" vertical="center"/>
    </xf>
    <xf numFmtId="3" fontId="13" fillId="22" borderId="7" xfId="0" applyNumberFormat="1" applyFont="1" applyFill="1" applyBorder="1" applyAlignment="1">
      <alignment horizontal="center" vertical="center"/>
    </xf>
    <xf numFmtId="0" fontId="13" fillId="22" borderId="18" xfId="0" applyFont="1" applyFill="1" applyBorder="1" applyAlignment="1">
      <alignment vertical="center"/>
    </xf>
    <xf numFmtId="0" fontId="3" fillId="21" borderId="57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vertical="center"/>
    </xf>
    <xf numFmtId="0" fontId="16" fillId="2" borderId="7" xfId="0" applyFont="1" applyFill="1" applyBorder="1" applyAlignment="1">
      <alignment horizontal="center" vertical="center"/>
    </xf>
    <xf numFmtId="3" fontId="13" fillId="2" borderId="7" xfId="0" applyNumberFormat="1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vertical="center"/>
    </xf>
    <xf numFmtId="3" fontId="13" fillId="2" borderId="10" xfId="0" applyNumberFormat="1" applyFont="1" applyFill="1" applyBorder="1" applyAlignment="1">
      <alignment horizontal="center" vertical="center"/>
    </xf>
    <xf numFmtId="0" fontId="4" fillId="27" borderId="20" xfId="0" applyFont="1" applyFill="1" applyBorder="1" applyAlignment="1">
      <alignment horizontal="center" vertical="center"/>
    </xf>
    <xf numFmtId="3" fontId="4" fillId="27" borderId="48" xfId="0" applyNumberFormat="1" applyFont="1" applyFill="1" applyBorder="1" applyAlignment="1">
      <alignment horizontal="center" vertical="center"/>
    </xf>
    <xf numFmtId="0" fontId="14" fillId="28" borderId="54" xfId="0" applyFont="1" applyFill="1" applyBorder="1" applyAlignment="1">
      <alignment horizontal="center" vertical="center"/>
    </xf>
    <xf numFmtId="3" fontId="15" fillId="28" borderId="55" xfId="0" applyNumberFormat="1" applyFont="1" applyFill="1" applyBorder="1" applyAlignment="1">
      <alignment horizontal="center" vertical="center"/>
    </xf>
    <xf numFmtId="3" fontId="15" fillId="28" borderId="40" xfId="0" applyNumberFormat="1" applyFont="1" applyFill="1" applyBorder="1" applyAlignment="1">
      <alignment horizontal="center" vertical="center"/>
    </xf>
    <xf numFmtId="0" fontId="13" fillId="22" borderId="37" xfId="0" applyFont="1" applyFill="1" applyBorder="1" applyAlignment="1">
      <alignment vertical="center"/>
    </xf>
    <xf numFmtId="0" fontId="13" fillId="22" borderId="38" xfId="0" applyFont="1" applyFill="1" applyBorder="1" applyAlignment="1">
      <alignment horizontal="left" vertical="center"/>
    </xf>
    <xf numFmtId="0" fontId="13" fillId="22" borderId="41" xfId="0" applyFont="1" applyFill="1" applyBorder="1" applyAlignment="1">
      <alignment horizontal="left" vertical="center"/>
    </xf>
    <xf numFmtId="0" fontId="16" fillId="22" borderId="7" xfId="0" applyFont="1" applyFill="1" applyBorder="1" applyAlignment="1">
      <alignment horizontal="center" vertical="center"/>
    </xf>
    <xf numFmtId="0" fontId="4" fillId="29" borderId="44" xfId="0" applyFont="1" applyFill="1" applyBorder="1" applyAlignment="1">
      <alignment horizontal="center" vertical="center"/>
    </xf>
    <xf numFmtId="3" fontId="4" fillId="29" borderId="45" xfId="0" applyNumberFormat="1" applyFont="1" applyFill="1" applyBorder="1" applyAlignment="1">
      <alignment horizontal="center" vertical="center"/>
    </xf>
    <xf numFmtId="0" fontId="14" fillId="30" borderId="39" xfId="0" applyFont="1" applyFill="1" applyBorder="1" applyAlignment="1">
      <alignment horizontal="center" vertical="center"/>
    </xf>
    <xf numFmtId="3" fontId="15" fillId="30" borderId="40" xfId="0" applyNumberFormat="1" applyFont="1" applyFill="1" applyBorder="1" applyAlignment="1">
      <alignment horizontal="center" vertical="center"/>
    </xf>
    <xf numFmtId="0" fontId="14" fillId="30" borderId="43" xfId="0" applyFont="1" applyFill="1" applyBorder="1" applyAlignment="1">
      <alignment horizontal="center" vertical="center"/>
    </xf>
    <xf numFmtId="3" fontId="15" fillId="30" borderId="13" xfId="0" applyNumberFormat="1" applyFont="1" applyFill="1" applyBorder="1" applyAlignment="1">
      <alignment horizontal="center" vertical="center"/>
    </xf>
    <xf numFmtId="0" fontId="3" fillId="24" borderId="44" xfId="0" applyFont="1" applyFill="1" applyBorder="1" applyAlignment="1">
      <alignment horizontal="center" vertical="center"/>
    </xf>
    <xf numFmtId="3" fontId="3" fillId="24" borderId="45" xfId="0" applyNumberFormat="1" applyFont="1" applyFill="1" applyBorder="1" applyAlignment="1">
      <alignment horizontal="center" vertical="center"/>
    </xf>
    <xf numFmtId="0" fontId="22" fillId="22" borderId="37" xfId="0" applyFont="1" applyFill="1" applyBorder="1" applyAlignment="1">
      <alignment vertical="center"/>
    </xf>
    <xf numFmtId="3" fontId="22" fillId="22" borderId="7" xfId="0" applyNumberFormat="1" applyFont="1" applyFill="1" applyBorder="1" applyAlignment="1">
      <alignment horizontal="center" vertical="center"/>
    </xf>
    <xf numFmtId="0" fontId="22" fillId="22" borderId="38" xfId="0" applyFont="1" applyFill="1" applyBorder="1" applyAlignment="1">
      <alignment vertical="center"/>
    </xf>
    <xf numFmtId="3" fontId="22" fillId="22" borderId="10" xfId="0" applyNumberFormat="1" applyFont="1" applyFill="1" applyBorder="1" applyAlignment="1">
      <alignment horizontal="center" vertical="center"/>
    </xf>
    <xf numFmtId="0" fontId="22" fillId="22" borderId="38" xfId="0" applyFont="1" applyFill="1" applyBorder="1" applyAlignment="1">
      <alignment horizontal="left" vertical="center"/>
    </xf>
    <xf numFmtId="0" fontId="23" fillId="31" borderId="39" xfId="0" applyFont="1" applyFill="1" applyBorder="1" applyAlignment="1">
      <alignment horizontal="center" vertical="center"/>
    </xf>
    <xf numFmtId="3" fontId="23" fillId="31" borderId="40" xfId="0" applyNumberFormat="1" applyFont="1" applyFill="1" applyBorder="1" applyAlignment="1">
      <alignment horizontal="center" vertical="center"/>
    </xf>
    <xf numFmtId="0" fontId="22" fillId="22" borderId="41" xfId="0" applyFont="1" applyFill="1" applyBorder="1" applyAlignment="1">
      <alignment horizontal="left" vertical="center"/>
    </xf>
    <xf numFmtId="0" fontId="22" fillId="22" borderId="42" xfId="0" applyFont="1" applyFill="1" applyBorder="1" applyAlignment="1">
      <alignment vertical="center"/>
    </xf>
    <xf numFmtId="0" fontId="17" fillId="22" borderId="7" xfId="0" applyFont="1" applyFill="1" applyBorder="1" applyAlignment="1">
      <alignment horizontal="center" vertical="center"/>
    </xf>
    <xf numFmtId="0" fontId="23" fillId="31" borderId="43" xfId="0" applyFont="1" applyFill="1" applyBorder="1" applyAlignment="1">
      <alignment horizontal="center" vertical="center"/>
    </xf>
    <xf numFmtId="3" fontId="23" fillId="31" borderId="13" xfId="0" applyNumberFormat="1" applyFont="1" applyFill="1" applyBorder="1" applyAlignment="1">
      <alignment horizontal="center" vertical="center"/>
    </xf>
    <xf numFmtId="0" fontId="23" fillId="15" borderId="44" xfId="0" applyFont="1" applyFill="1" applyBorder="1" applyAlignment="1">
      <alignment horizontal="center" vertical="center"/>
    </xf>
    <xf numFmtId="3" fontId="23" fillId="15" borderId="45" xfId="0" applyNumberFormat="1" applyFont="1" applyFill="1" applyBorder="1" applyAlignment="1">
      <alignment horizontal="center" vertical="center"/>
    </xf>
    <xf numFmtId="0" fontId="23" fillId="33" borderId="39" xfId="0" applyFont="1" applyFill="1" applyBorder="1" applyAlignment="1">
      <alignment horizontal="center" vertical="center"/>
    </xf>
    <xf numFmtId="3" fontId="23" fillId="33" borderId="40" xfId="0" applyNumberFormat="1" applyFont="1" applyFill="1" applyBorder="1" applyAlignment="1">
      <alignment horizontal="center" vertical="center"/>
    </xf>
    <xf numFmtId="0" fontId="23" fillId="33" borderId="43" xfId="0" applyFont="1" applyFill="1" applyBorder="1" applyAlignment="1">
      <alignment horizontal="center" vertical="center"/>
    </xf>
    <xf numFmtId="3" fontId="23" fillId="33" borderId="13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17" fillId="22" borderId="38" xfId="0" applyFont="1" applyFill="1" applyBorder="1" applyAlignment="1">
      <alignment horizontal="left" vertical="center"/>
    </xf>
    <xf numFmtId="3" fontId="17" fillId="22" borderId="10" xfId="0" applyNumberFormat="1" applyFont="1" applyFill="1" applyBorder="1" applyAlignment="1">
      <alignment horizontal="center" vertical="center"/>
    </xf>
    <xf numFmtId="0" fontId="22" fillId="2" borderId="42" xfId="0" applyFont="1" applyFill="1" applyBorder="1" applyAlignment="1">
      <alignment vertical="center"/>
    </xf>
    <xf numFmtId="3" fontId="22" fillId="2" borderId="10" xfId="0" applyNumberFormat="1" applyFont="1" applyFill="1" applyBorder="1" applyAlignment="1">
      <alignment horizontal="center" vertical="center"/>
    </xf>
    <xf numFmtId="0" fontId="23" fillId="28" borderId="39" xfId="0" applyFont="1" applyFill="1" applyBorder="1" applyAlignment="1">
      <alignment horizontal="center" vertical="center"/>
    </xf>
    <xf numFmtId="3" fontId="23" fillId="28" borderId="40" xfId="0" applyNumberFormat="1" applyFont="1" applyFill="1" applyBorder="1" applyAlignment="1">
      <alignment horizontal="center" vertical="center"/>
    </xf>
    <xf numFmtId="0" fontId="23" fillId="28" borderId="43" xfId="0" applyFont="1" applyFill="1" applyBorder="1" applyAlignment="1">
      <alignment horizontal="center" vertical="center"/>
    </xf>
    <xf numFmtId="3" fontId="23" fillId="28" borderId="13" xfId="0" applyNumberFormat="1" applyFont="1" applyFill="1" applyBorder="1" applyAlignment="1">
      <alignment horizontal="center" vertical="center"/>
    </xf>
    <xf numFmtId="0" fontId="26" fillId="22" borderId="58" xfId="0" applyFont="1" applyFill="1" applyBorder="1" applyAlignment="1">
      <alignment horizontal="left" vertical="center" indent="1"/>
    </xf>
    <xf numFmtId="3" fontId="26" fillId="22" borderId="59" xfId="0" applyNumberFormat="1" applyFont="1" applyFill="1" applyBorder="1" applyAlignment="1">
      <alignment horizontal="center" vertical="center"/>
    </xf>
    <xf numFmtId="3" fontId="24" fillId="22" borderId="59" xfId="0" applyNumberFormat="1" applyFont="1" applyFill="1" applyBorder="1" applyAlignment="1">
      <alignment horizontal="center" vertical="center"/>
    </xf>
    <xf numFmtId="0" fontId="27" fillId="22" borderId="59" xfId="0" applyFont="1" applyFill="1" applyBorder="1" applyAlignment="1">
      <alignment horizontal="center" vertical="center"/>
    </xf>
    <xf numFmtId="0" fontId="27" fillId="22" borderId="60" xfId="0" applyFont="1" applyFill="1" applyBorder="1" applyAlignment="1">
      <alignment horizontal="left" vertical="center" indent="1"/>
    </xf>
    <xf numFmtId="3" fontId="25" fillId="22" borderId="61" xfId="0" applyNumberFormat="1" applyFont="1" applyFill="1" applyBorder="1" applyAlignment="1">
      <alignment horizontal="center" vertical="center"/>
    </xf>
    <xf numFmtId="0" fontId="23" fillId="35" borderId="62" xfId="0" applyFont="1" applyFill="1" applyBorder="1" applyAlignment="1">
      <alignment horizontal="center" vertical="center"/>
    </xf>
    <xf numFmtId="3" fontId="23" fillId="35" borderId="63" xfId="0" applyNumberFormat="1" applyFont="1" applyFill="1" applyBorder="1" applyAlignment="1">
      <alignment horizontal="center" vertical="center"/>
    </xf>
    <xf numFmtId="0" fontId="26" fillId="22" borderId="60" xfId="0" applyFont="1" applyFill="1" applyBorder="1" applyAlignment="1">
      <alignment horizontal="left" vertical="center" indent="1"/>
    </xf>
    <xf numFmtId="3" fontId="26" fillId="22" borderId="61" xfId="0" applyNumberFormat="1" applyFont="1" applyFill="1" applyBorder="1" applyAlignment="1">
      <alignment horizontal="center" vertical="center"/>
    </xf>
    <xf numFmtId="0" fontId="0" fillId="0" borderId="30" xfId="0" applyBorder="1"/>
    <xf numFmtId="0" fontId="0" fillId="0" borderId="20" xfId="0" applyBorder="1"/>
    <xf numFmtId="0" fontId="23" fillId="36" borderId="11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left" vertical="center" wrapText="1"/>
    </xf>
    <xf numFmtId="0" fontId="2" fillId="2" borderId="29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0" fontId="6" fillId="6" borderId="11" xfId="0" applyFont="1" applyFill="1" applyBorder="1" applyAlignment="1">
      <alignment horizontal="left" vertical="center"/>
    </xf>
    <xf numFmtId="0" fontId="6" fillId="6" borderId="12" xfId="0" applyFont="1" applyFill="1" applyBorder="1" applyAlignment="1">
      <alignment horizontal="left" vertical="center"/>
    </xf>
    <xf numFmtId="0" fontId="5" fillId="8" borderId="25" xfId="0" applyFont="1" applyFill="1" applyBorder="1" applyAlignment="1">
      <alignment horizontal="left" vertical="center"/>
    </xf>
    <xf numFmtId="0" fontId="6" fillId="7" borderId="11" xfId="0" applyFont="1" applyFill="1" applyBorder="1" applyAlignment="1">
      <alignment horizontal="left" vertical="center"/>
    </xf>
    <xf numFmtId="0" fontId="6" fillId="7" borderId="12" xfId="0" applyFont="1" applyFill="1" applyBorder="1" applyAlignment="1">
      <alignment horizontal="left" vertical="center"/>
    </xf>
    <xf numFmtId="0" fontId="3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left" vertical="center"/>
    </xf>
    <xf numFmtId="0" fontId="6" fillId="10" borderId="12" xfId="0" applyFont="1" applyFill="1" applyBorder="1" applyAlignment="1">
      <alignment horizontal="left" vertical="center"/>
    </xf>
    <xf numFmtId="0" fontId="5" fillId="9" borderId="16" xfId="0" applyFont="1" applyFill="1" applyBorder="1" applyAlignment="1">
      <alignment horizontal="left" vertical="center"/>
    </xf>
    <xf numFmtId="0" fontId="5" fillId="9" borderId="17" xfId="0" applyFont="1" applyFill="1" applyBorder="1" applyAlignment="1">
      <alignment horizontal="left" vertical="center"/>
    </xf>
    <xf numFmtId="0" fontId="9" fillId="14" borderId="11" xfId="0" applyFont="1" applyFill="1" applyBorder="1" applyAlignment="1">
      <alignment horizontal="left" vertical="center"/>
    </xf>
    <xf numFmtId="0" fontId="9" fillId="14" borderId="12" xfId="0" applyFont="1" applyFill="1" applyBorder="1" applyAlignment="1">
      <alignment horizontal="left" vertical="center"/>
    </xf>
    <xf numFmtId="0" fontId="5" fillId="13" borderId="25" xfId="0" applyFont="1" applyFill="1" applyBorder="1" applyAlignment="1">
      <alignment horizontal="left" vertical="center"/>
    </xf>
    <xf numFmtId="0" fontId="9" fillId="12" borderId="11" xfId="0" applyFont="1" applyFill="1" applyBorder="1" applyAlignment="1">
      <alignment horizontal="left" vertical="center"/>
    </xf>
    <xf numFmtId="0" fontId="9" fillId="12" borderId="12" xfId="0" applyFont="1" applyFill="1" applyBorder="1" applyAlignment="1">
      <alignment horizontal="left" vertical="center"/>
    </xf>
    <xf numFmtId="0" fontId="3" fillId="15" borderId="14" xfId="0" applyFont="1" applyFill="1" applyBorder="1" applyAlignment="1">
      <alignment horizontal="center" vertical="center"/>
    </xf>
    <xf numFmtId="0" fontId="4" fillId="15" borderId="15" xfId="0" applyFont="1" applyFill="1" applyBorder="1" applyAlignment="1">
      <alignment horizontal="center" vertical="center"/>
    </xf>
    <xf numFmtId="0" fontId="3" fillId="15" borderId="30" xfId="0" applyFont="1" applyFill="1" applyBorder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4" fillId="15" borderId="31" xfId="0" applyFont="1" applyFill="1" applyBorder="1" applyAlignment="1">
      <alignment horizontal="center" vertical="center"/>
    </xf>
    <xf numFmtId="0" fontId="3" fillId="15" borderId="2" xfId="0" applyFont="1" applyFill="1" applyBorder="1" applyAlignment="1">
      <alignment horizontal="center" vertical="center"/>
    </xf>
    <xf numFmtId="0" fontId="4" fillId="15" borderId="3" xfId="0" applyFont="1" applyFill="1" applyBorder="1" applyAlignment="1">
      <alignment horizontal="center" vertical="center"/>
    </xf>
    <xf numFmtId="0" fontId="4" fillId="15" borderId="4" xfId="0" applyFont="1" applyFill="1" applyBorder="1" applyAlignment="1">
      <alignment horizontal="center" vertical="center"/>
    </xf>
    <xf numFmtId="0" fontId="5" fillId="16" borderId="8" xfId="0" applyFont="1" applyFill="1" applyBorder="1" applyAlignment="1">
      <alignment horizontal="left" vertical="center"/>
    </xf>
    <xf numFmtId="0" fontId="5" fillId="16" borderId="9" xfId="0" applyFont="1" applyFill="1" applyBorder="1" applyAlignment="1">
      <alignment horizontal="left" vertical="center"/>
    </xf>
    <xf numFmtId="0" fontId="9" fillId="11" borderId="11" xfId="0" applyFont="1" applyFill="1" applyBorder="1" applyAlignment="1">
      <alignment horizontal="left" vertical="center"/>
    </xf>
    <xf numFmtId="0" fontId="9" fillId="11" borderId="12" xfId="0" applyFont="1" applyFill="1" applyBorder="1" applyAlignment="1">
      <alignment horizontal="left" vertical="center"/>
    </xf>
    <xf numFmtId="0" fontId="11" fillId="15" borderId="11" xfId="0" applyFont="1" applyFill="1" applyBorder="1" applyAlignment="1">
      <alignment horizontal="left" vertical="center"/>
    </xf>
    <xf numFmtId="0" fontId="11" fillId="15" borderId="12" xfId="0" applyFont="1" applyFill="1" applyBorder="1" applyAlignment="1">
      <alignment horizontal="left" vertical="center"/>
    </xf>
    <xf numFmtId="0" fontId="3" fillId="17" borderId="2" xfId="0" applyFont="1" applyFill="1" applyBorder="1" applyAlignment="1">
      <alignment horizontal="center" vertical="center"/>
    </xf>
    <xf numFmtId="0" fontId="4" fillId="17" borderId="3" xfId="0" applyFont="1" applyFill="1" applyBorder="1" applyAlignment="1">
      <alignment horizontal="center" vertical="center"/>
    </xf>
    <xf numFmtId="0" fontId="4" fillId="17" borderId="4" xfId="0" applyFont="1" applyFill="1" applyBorder="1" applyAlignment="1">
      <alignment horizontal="center" vertical="center"/>
    </xf>
    <xf numFmtId="0" fontId="5" fillId="18" borderId="16" xfId="0" applyFont="1" applyFill="1" applyBorder="1" applyAlignment="1">
      <alignment horizontal="left" vertical="center"/>
    </xf>
    <xf numFmtId="0" fontId="5" fillId="18" borderId="17" xfId="0" applyFont="1" applyFill="1" applyBorder="1" applyAlignment="1">
      <alignment horizontal="left" vertical="center"/>
    </xf>
    <xf numFmtId="0" fontId="5" fillId="18" borderId="8" xfId="0" applyFont="1" applyFill="1" applyBorder="1" applyAlignment="1">
      <alignment horizontal="left" vertical="center"/>
    </xf>
    <xf numFmtId="0" fontId="5" fillId="18" borderId="9" xfId="0" applyFont="1" applyFill="1" applyBorder="1" applyAlignment="1">
      <alignment horizontal="left" vertical="center"/>
    </xf>
    <xf numFmtId="0" fontId="5" fillId="20" borderId="16" xfId="0" applyFont="1" applyFill="1" applyBorder="1" applyAlignment="1">
      <alignment horizontal="left" vertical="center"/>
    </xf>
    <xf numFmtId="0" fontId="5" fillId="20" borderId="17" xfId="0" applyFont="1" applyFill="1" applyBorder="1" applyAlignment="1">
      <alignment horizontal="left" vertical="center"/>
    </xf>
    <xf numFmtId="0" fontId="3" fillId="5" borderId="30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5" fillId="14" borderId="25" xfId="0" applyFont="1" applyFill="1" applyBorder="1" applyAlignment="1">
      <alignment horizontal="left" vertical="center"/>
    </xf>
    <xf numFmtId="0" fontId="3" fillId="19" borderId="14" xfId="0" applyFont="1" applyFill="1" applyBorder="1" applyAlignment="1">
      <alignment horizontal="center" vertical="center"/>
    </xf>
    <xf numFmtId="0" fontId="4" fillId="19" borderId="15" xfId="0" applyFont="1" applyFill="1" applyBorder="1" applyAlignment="1">
      <alignment horizontal="center" vertical="center"/>
    </xf>
    <xf numFmtId="0" fontId="3" fillId="24" borderId="1" xfId="0" applyFont="1" applyFill="1" applyBorder="1" applyAlignment="1">
      <alignment horizontal="center" vertical="center"/>
    </xf>
    <xf numFmtId="0" fontId="4" fillId="24" borderId="34" xfId="0" applyFont="1" applyFill="1" applyBorder="1" applyAlignment="1">
      <alignment horizontal="center" vertical="center"/>
    </xf>
    <xf numFmtId="0" fontId="3" fillId="10" borderId="14" xfId="0" applyFont="1" applyFill="1" applyBorder="1" applyAlignment="1">
      <alignment horizontal="center" vertical="center"/>
    </xf>
    <xf numFmtId="0" fontId="4" fillId="10" borderId="46" xfId="0" applyFont="1" applyFill="1" applyBorder="1" applyAlignment="1">
      <alignment horizontal="center" vertical="center"/>
    </xf>
    <xf numFmtId="0" fontId="3" fillId="23" borderId="2" xfId="0" applyFont="1" applyFill="1" applyBorder="1" applyAlignment="1">
      <alignment horizontal="center" vertical="center"/>
    </xf>
    <xf numFmtId="0" fontId="4" fillId="23" borderId="4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right" vertical="center"/>
    </xf>
    <xf numFmtId="0" fontId="1" fillId="2" borderId="47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1" fillId="2" borderId="33" xfId="0" applyFont="1" applyFill="1" applyBorder="1" applyAlignment="1">
      <alignment horizontal="right" vertical="center"/>
    </xf>
    <xf numFmtId="0" fontId="1" fillId="2" borderId="34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3" fillId="21" borderId="35" xfId="0" applyFont="1" applyFill="1" applyBorder="1" applyAlignment="1">
      <alignment horizontal="center" vertical="center"/>
    </xf>
    <xf numFmtId="0" fontId="4" fillId="21" borderId="3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center" vertical="center"/>
    </xf>
    <xf numFmtId="0" fontId="1" fillId="2" borderId="50" xfId="0" applyFont="1" applyFill="1" applyBorder="1" applyAlignment="1">
      <alignment horizontal="center" vertical="center"/>
    </xf>
    <xf numFmtId="0" fontId="3" fillId="21" borderId="14" xfId="0" applyFont="1" applyFill="1" applyBorder="1" applyAlignment="1">
      <alignment horizontal="center" vertical="center"/>
    </xf>
    <xf numFmtId="0" fontId="3" fillId="21" borderId="51" xfId="0" applyFont="1" applyFill="1" applyBorder="1" applyAlignment="1">
      <alignment horizontal="center" vertical="center"/>
    </xf>
    <xf numFmtId="0" fontId="18" fillId="32" borderId="1" xfId="0" applyFont="1" applyFill="1" applyBorder="1" applyAlignment="1">
      <alignment horizontal="center" vertical="center"/>
    </xf>
    <xf numFmtId="0" fontId="18" fillId="32" borderId="33" xfId="0" applyFont="1" applyFill="1" applyBorder="1" applyAlignment="1">
      <alignment horizontal="center" vertical="center"/>
    </xf>
    <xf numFmtId="0" fontId="18" fillId="32" borderId="34" xfId="0" applyFont="1" applyFill="1" applyBorder="1" applyAlignment="1">
      <alignment horizontal="center" vertical="center"/>
    </xf>
    <xf numFmtId="0" fontId="19" fillId="32" borderId="1" xfId="0" applyFont="1" applyFill="1" applyBorder="1" applyAlignment="1">
      <alignment horizontal="center" vertical="center" wrapText="1"/>
    </xf>
    <xf numFmtId="0" fontId="19" fillId="32" borderId="34" xfId="0" applyFont="1" applyFill="1" applyBorder="1" applyAlignment="1">
      <alignment horizontal="center" vertical="center"/>
    </xf>
    <xf numFmtId="0" fontId="20" fillId="15" borderId="35" xfId="0" applyFont="1" applyFill="1" applyBorder="1" applyAlignment="1">
      <alignment horizontal="center" vertical="center"/>
    </xf>
    <xf numFmtId="0" fontId="21" fillId="15" borderId="36" xfId="0" applyFont="1" applyFill="1" applyBorder="1" applyAlignment="1">
      <alignment horizontal="center" vertical="center"/>
    </xf>
    <xf numFmtId="0" fontId="18" fillId="33" borderId="1" xfId="0" applyFont="1" applyFill="1" applyBorder="1" applyAlignment="1">
      <alignment horizontal="center" vertical="center"/>
    </xf>
    <xf numFmtId="0" fontId="18" fillId="33" borderId="33" xfId="0" applyFont="1" applyFill="1" applyBorder="1" applyAlignment="1">
      <alignment horizontal="center" vertical="center"/>
    </xf>
    <xf numFmtId="0" fontId="18" fillId="33" borderId="34" xfId="0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 wrapText="1"/>
    </xf>
    <xf numFmtId="0" fontId="19" fillId="33" borderId="34" xfId="0" applyFont="1" applyFill="1" applyBorder="1" applyAlignment="1">
      <alignment horizontal="center" vertical="center"/>
    </xf>
    <xf numFmtId="0" fontId="18" fillId="30" borderId="1" xfId="0" applyFont="1" applyFill="1" applyBorder="1" applyAlignment="1">
      <alignment horizontal="center" vertical="center"/>
    </xf>
    <xf numFmtId="0" fontId="18" fillId="30" borderId="33" xfId="0" applyFont="1" applyFill="1" applyBorder="1" applyAlignment="1">
      <alignment horizontal="center" vertical="center"/>
    </xf>
    <xf numFmtId="0" fontId="19" fillId="30" borderId="47" xfId="0" applyFont="1" applyFill="1" applyBorder="1" applyAlignment="1">
      <alignment horizontal="center" vertical="center" wrapText="1"/>
    </xf>
    <xf numFmtId="0" fontId="19" fillId="30" borderId="50" xfId="0" applyFont="1" applyFill="1" applyBorder="1" applyAlignment="1">
      <alignment horizontal="center" vertical="center"/>
    </xf>
    <xf numFmtId="0" fontId="28" fillId="34" borderId="11" xfId="0" applyFont="1" applyFill="1" applyBorder="1" applyAlignment="1">
      <alignment horizontal="center" vertical="center"/>
    </xf>
    <xf numFmtId="0" fontId="28" fillId="34" borderId="47" xfId="0" applyFont="1" applyFill="1" applyBorder="1" applyAlignment="1">
      <alignment horizontal="center" vertical="center"/>
    </xf>
    <xf numFmtId="0" fontId="28" fillId="34" borderId="5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0" fillId="34" borderId="64" xfId="0" applyFont="1" applyFill="1" applyBorder="1" applyAlignment="1">
      <alignment horizontal="center" vertical="center"/>
    </xf>
    <xf numFmtId="0" fontId="20" fillId="34" borderId="65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3" fontId="23" fillId="36" borderId="50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F4E2"/>
      <color rgb="FFE0F6E1"/>
      <color rgb="FFC44E4E"/>
      <color rgb="FFFF6600"/>
      <color rgb="FFFBA1F0"/>
      <color rgb="FFFFCCFF"/>
      <color rgb="FF009819"/>
      <color rgb="FFFFFF99"/>
      <color rgb="FFFF99CC"/>
      <color rgb="FF97C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GRÁFICO</a:t>
            </a:r>
            <a:r>
              <a:rPr lang="pt-BR" b="1" baseline="0">
                <a:solidFill>
                  <a:sysClr val="windowText" lastClr="000000"/>
                </a:solidFill>
              </a:rPr>
              <a:t> DE TRANSAÇÕES PF </a:t>
            </a:r>
            <a:endParaRPr lang="pt-BR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7415966754155729"/>
          <c:y val="2.89330867312940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443088363954506E-2"/>
          <c:y val="0.19332124117626287"/>
          <c:w val="0.91219378827646547"/>
          <c:h val="0.55036350512575072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janeiro!$A$11:$A$20</c:f>
              <c:strCache>
                <c:ptCount val="10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MAIS POSITIVO S/INF</c:v>
                </c:pt>
                <c:pt idx="9">
                  <c:v>ACERTA COMPLETO POSITIVO</c:v>
                </c:pt>
              </c:strCache>
            </c:strRef>
          </c:cat>
          <c:val>
            <c:numRef>
              <c:f>janeiro!$B$11:$B$20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0-54C9-4BC8-A046-398624CE1ED1}"/>
            </c:ext>
          </c:extLst>
        </c:ser>
        <c:ser>
          <c:idx val="1"/>
          <c:order val="1"/>
          <c:spPr>
            <a:solidFill>
              <a:srgbClr val="6375CD"/>
            </a:solidFill>
            <a:ln>
              <a:noFill/>
            </a:ln>
            <a:effectLst>
              <a:outerShdw blurRad="50800" dist="50800" dir="5400000" algn="ctr" rotWithShape="0">
                <a:schemeClr val="tx1">
                  <a:alpha val="44000"/>
                </a:scheme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janeiro!$A$11:$A$20</c:f>
              <c:strCache>
                <c:ptCount val="10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MAIS POSITIVO S/INF</c:v>
                </c:pt>
                <c:pt idx="9">
                  <c:v>ACERTA COMPLETO POSITIVO</c:v>
                </c:pt>
              </c:strCache>
            </c:strRef>
          </c:cat>
          <c:val>
            <c:numRef>
              <c:f>janeiro!$C$11:$C$20</c:f>
              <c:numCache>
                <c:formatCode>#,##0</c:formatCode>
                <c:ptCount val="10"/>
                <c:pt idx="0">
                  <c:v>31</c:v>
                </c:pt>
                <c:pt idx="1">
                  <c:v>15</c:v>
                </c:pt>
                <c:pt idx="2">
                  <c:v>16</c:v>
                </c:pt>
                <c:pt idx="3">
                  <c:v>2</c:v>
                </c:pt>
                <c:pt idx="4">
                  <c:v>2</c:v>
                </c:pt>
                <c:pt idx="5">
                  <c:v>8623</c:v>
                </c:pt>
                <c:pt idx="6">
                  <c:v>990</c:v>
                </c:pt>
                <c:pt idx="7">
                  <c:v>16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C9-4BC8-A046-398624CE1E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84705344"/>
        <c:axId val="1084706784"/>
        <c:axId val="1012461696"/>
      </c:bar3DChart>
      <c:catAx>
        <c:axId val="1084705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84706784"/>
        <c:crosses val="autoZero"/>
        <c:auto val="1"/>
        <c:lblAlgn val="ctr"/>
        <c:lblOffset val="100"/>
        <c:noMultiLvlLbl val="0"/>
      </c:catAx>
      <c:valAx>
        <c:axId val="10847067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84705344"/>
        <c:crosses val="autoZero"/>
        <c:crossBetween val="between"/>
      </c:valAx>
      <c:serAx>
        <c:axId val="1012461696"/>
        <c:scaling>
          <c:orientation val="minMax"/>
        </c:scaling>
        <c:delete val="1"/>
        <c:axPos val="b"/>
        <c:majorTickMark val="none"/>
        <c:minorTickMark val="none"/>
        <c:tickLblPos val="nextTo"/>
        <c:crossAx val="1084706784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1">
        <a:lumMod val="40000"/>
        <a:lumOff val="60000"/>
      </a:schemeClr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MANUTENÇÕES </a:t>
            </a:r>
            <a:endParaRPr lang="pt-BR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551508008715328"/>
          <c:y val="4.134363560305552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janeiro!$A$3:$A$8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janeiro!$B$3:$B$8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071F-4F53-AD27-EE2819408A26}"/>
            </c:ext>
          </c:extLst>
        </c:ser>
        <c:ser>
          <c:idx val="1"/>
          <c:order val="1"/>
          <c:spPr>
            <a:solidFill>
              <a:srgbClr val="CC66FF"/>
            </a:solidFill>
            <a:ln>
              <a:noFill/>
            </a:ln>
            <a:effectLst>
              <a:outerShdw blurRad="50800" dist="50800" dir="5400000" sx="122000" sy="122000" algn="ctr" rotWithShape="0">
                <a:schemeClr val="tx1">
                  <a:alpha val="61000"/>
                </a:scheme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janeiro!$C$3:$C$8</c:f>
              <c:numCache>
                <c:formatCode>#,##0</c:formatCode>
                <c:ptCount val="6"/>
                <c:pt idx="0">
                  <c:v>191</c:v>
                </c:pt>
                <c:pt idx="1">
                  <c:v>162</c:v>
                </c:pt>
                <c:pt idx="2">
                  <c:v>280</c:v>
                </c:pt>
                <c:pt idx="3">
                  <c:v>10</c:v>
                </c:pt>
                <c:pt idx="4">
                  <c:v>71</c:v>
                </c:pt>
                <c:pt idx="5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1F-4F53-AD27-EE2819408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106"/>
        <c:shape val="box"/>
        <c:axId val="235520607"/>
        <c:axId val="235522527"/>
        <c:axId val="62989791"/>
      </c:bar3DChart>
      <c:catAx>
        <c:axId val="2355206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35522527"/>
        <c:crosses val="autoZero"/>
        <c:auto val="1"/>
        <c:lblAlgn val="ctr"/>
        <c:lblOffset val="100"/>
        <c:noMultiLvlLbl val="0"/>
      </c:catAx>
      <c:valAx>
        <c:axId val="23552252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5520607"/>
        <c:crosses val="autoZero"/>
        <c:crossBetween val="between"/>
      </c:valAx>
      <c:serAx>
        <c:axId val="62989791"/>
        <c:scaling>
          <c:orientation val="minMax"/>
        </c:scaling>
        <c:delete val="1"/>
        <c:axPos val="b"/>
        <c:majorTickMark val="none"/>
        <c:minorTickMark val="none"/>
        <c:tickLblPos val="nextTo"/>
        <c:crossAx val="235522527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99CC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PJ </a:t>
            </a:r>
            <a:endParaRPr lang="pt-BR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8567445718173679"/>
          <c:y val="6.25348857085276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7661184916322932E-2"/>
          <c:y val="0.11811179816637023"/>
          <c:w val="0.82057795445775861"/>
          <c:h val="0.70118524359588963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janeiro!$A$23:$A$33</c:f>
              <c:strCache>
                <c:ptCount val="11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janeiro!$B$23:$B$33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357F-459E-BD73-BCFB86D0BD7C}"/>
            </c:ext>
          </c:extLst>
        </c:ser>
        <c:ser>
          <c:idx val="1"/>
          <c:order val="1"/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janeiro!$A$23:$A$33</c:f>
              <c:strCache>
                <c:ptCount val="11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janeiro!$C$23:$C$33</c:f>
              <c:numCache>
                <c:formatCode>#,##0</c:formatCode>
                <c:ptCount val="11"/>
                <c:pt idx="0" formatCode="General">
                  <c:v>4</c:v>
                </c:pt>
                <c:pt idx="1">
                  <c:v>16</c:v>
                </c:pt>
                <c:pt idx="2">
                  <c:v>1</c:v>
                </c:pt>
                <c:pt idx="3">
                  <c:v>77</c:v>
                </c:pt>
                <c:pt idx="4">
                  <c:v>28</c:v>
                </c:pt>
                <c:pt idx="5">
                  <c:v>5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7F-459E-BD73-BCFB86D0BD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5398463"/>
        <c:axId val="175399423"/>
        <c:axId val="92713631"/>
      </c:bar3DChart>
      <c:catAx>
        <c:axId val="1753984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399423"/>
        <c:crosses val="autoZero"/>
        <c:auto val="1"/>
        <c:lblAlgn val="ctr"/>
        <c:lblOffset val="100"/>
        <c:noMultiLvlLbl val="0"/>
      </c:catAx>
      <c:valAx>
        <c:axId val="17539942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398463"/>
        <c:crosses val="autoZero"/>
        <c:crossBetween val="between"/>
      </c:valAx>
      <c:serAx>
        <c:axId val="92713631"/>
        <c:scaling>
          <c:orientation val="minMax"/>
        </c:scaling>
        <c:delete val="1"/>
        <c:axPos val="b"/>
        <c:majorTickMark val="none"/>
        <c:minorTickMark val="none"/>
        <c:tickLblPos val="nextTo"/>
        <c:crossAx val="175399423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8E39D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GRÁFICO</a:t>
            </a:r>
            <a:r>
              <a:rPr lang="pt-BR" b="1" baseline="0">
                <a:solidFill>
                  <a:sysClr val="windowText" lastClr="000000"/>
                </a:solidFill>
              </a:rPr>
              <a:t> DE TRANSAÇÕES PF </a:t>
            </a:r>
            <a:endParaRPr lang="pt-BR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7415966754155729"/>
          <c:y val="2.89330867312940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34490740740740744"/>
          <c:y val="0.47574724837920385"/>
          <c:w val="0.63888888888888884"/>
          <c:h val="0.46921836596330069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janeiro!$A$11:$A$20</c:f>
              <c:strCache>
                <c:ptCount val="10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MAIS POSITIVO S/INF</c:v>
                </c:pt>
                <c:pt idx="9">
                  <c:v>ACERTA COMPLETO POSITIVO</c:v>
                </c:pt>
              </c:strCache>
            </c:strRef>
          </c:cat>
          <c:val>
            <c:numRef>
              <c:f>janeiro!$B$11:$B$20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0-D7F8-4686-8AE2-4D19175AEE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84705344"/>
        <c:axId val="1084706784"/>
        <c:axId val="1012461696"/>
      </c:bar3DChart>
      <c:catAx>
        <c:axId val="108470534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84706784"/>
        <c:crosses val="autoZero"/>
        <c:auto val="1"/>
        <c:lblAlgn val="ctr"/>
        <c:lblOffset val="100"/>
        <c:noMultiLvlLbl val="0"/>
      </c:catAx>
      <c:valAx>
        <c:axId val="10847067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84705344"/>
        <c:crosses val="autoZero"/>
        <c:crossBetween val="between"/>
      </c:valAx>
      <c:serAx>
        <c:axId val="1012461696"/>
        <c:scaling>
          <c:orientation val="minMax"/>
        </c:scaling>
        <c:delete val="1"/>
        <c:axPos val="b"/>
        <c:majorTickMark val="none"/>
        <c:minorTickMark val="none"/>
        <c:tickLblPos val="nextTo"/>
        <c:crossAx val="1084706784"/>
        <c:crosses val="autoZero"/>
      </c:ser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>
        <a:lumMod val="20000"/>
        <a:lumOff val="80000"/>
      </a:schemeClr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5507241719549611E-2"/>
          <c:y val="0.10717092098986418"/>
          <c:w val="0.9489855165609008"/>
          <c:h val="0.86130821989546991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janeiro!$A$3:$A$8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janeiro!$B$3:$B$8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332A-4D4F-B4F6-353A02180B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106"/>
        <c:shape val="box"/>
        <c:axId val="235520607"/>
        <c:axId val="235522527"/>
        <c:axId val="62989791"/>
      </c:bar3DChart>
      <c:catAx>
        <c:axId val="23552060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35522527"/>
        <c:crosses val="autoZero"/>
        <c:auto val="1"/>
        <c:lblAlgn val="ctr"/>
        <c:lblOffset val="100"/>
        <c:noMultiLvlLbl val="0"/>
      </c:catAx>
      <c:valAx>
        <c:axId val="23552252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5520607"/>
        <c:crosses val="autoZero"/>
        <c:crossBetween val="between"/>
      </c:valAx>
      <c:serAx>
        <c:axId val="62989791"/>
        <c:scaling>
          <c:orientation val="minMax"/>
        </c:scaling>
        <c:delete val="1"/>
        <c:axPos val="b"/>
        <c:majorTickMark val="none"/>
        <c:minorTickMark val="none"/>
        <c:tickLblPos val="nextTo"/>
        <c:crossAx val="235522527"/>
        <c:crosses val="autoZero"/>
      </c:ser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EE96A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7661184916322932E-2"/>
          <c:y val="0.11811179816637023"/>
          <c:w val="0.82057795445775861"/>
          <c:h val="0.70118524359588963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janeiro!$A$23:$A$33</c:f>
              <c:strCache>
                <c:ptCount val="11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janeiro!$B$23:$B$33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ED2A-4642-A72E-3B0A6524BFF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5398463"/>
        <c:axId val="175399423"/>
        <c:axId val="92713631"/>
      </c:bar3DChart>
      <c:catAx>
        <c:axId val="175398463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5399423"/>
        <c:crosses val="autoZero"/>
        <c:auto val="1"/>
        <c:lblAlgn val="ctr"/>
        <c:lblOffset val="100"/>
        <c:noMultiLvlLbl val="0"/>
      </c:catAx>
      <c:valAx>
        <c:axId val="17539942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398463"/>
        <c:crosses val="autoZero"/>
        <c:crossBetween val="between"/>
      </c:valAx>
      <c:serAx>
        <c:axId val="92713631"/>
        <c:scaling>
          <c:orientation val="minMax"/>
        </c:scaling>
        <c:delete val="1"/>
        <c:axPos val="b"/>
        <c:majorTickMark val="none"/>
        <c:minorTickMark val="none"/>
        <c:tickLblPos val="nextTo"/>
        <c:crossAx val="175399423"/>
        <c:crosses val="autoZero"/>
      </c:ser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CC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GRÁFICO</a:t>
            </a:r>
            <a:r>
              <a:rPr lang="pt-BR" b="1" baseline="0">
                <a:solidFill>
                  <a:sysClr val="windowText" lastClr="000000"/>
                </a:solidFill>
              </a:rPr>
              <a:t> DE TRANSAÇÕES </a:t>
            </a:r>
            <a:endParaRPr lang="pt-BR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>
          <a:outerShdw blurRad="1066800" dist="812800" dir="18240000" sy="23000" kx="1200000" algn="br" rotWithShape="0">
            <a:prstClr val="black">
              <a:alpha val="20000"/>
            </a:prstClr>
          </a:outerShdw>
        </a:effectLst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9295056867891515E-2"/>
          <c:y val="0.11225546549830201"/>
          <c:w val="0.87014938757655291"/>
          <c:h val="0.39655609588044993"/>
        </c:manualLayout>
      </c:layout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fevereiro!$A$10:$A$19</c:f>
              <c:strCache>
                <c:ptCount val="10"/>
                <c:pt idx="0">
                  <c:v>TRANSAÇÕES PF</c:v>
                </c:pt>
                <c:pt idx="1">
                  <c:v>VALIDA ID </c:v>
                </c:pt>
                <c:pt idx="2">
                  <c:v>VALIDA ID CADASTRAL </c:v>
                </c:pt>
                <c:pt idx="3">
                  <c:v>VALIDA ID CADASTRAL COMPLETA </c:v>
                </c:pt>
                <c:pt idx="4">
                  <c:v>VALIDA ID LOCALIZAÇÃO </c:v>
                </c:pt>
                <c:pt idx="5">
                  <c:v>VALIDA ID QUALIFICAÇÃO</c:v>
                </c:pt>
                <c:pt idx="6">
                  <c:v>ACERTA ESSENCIAL POSITIVO</c:v>
                </c:pt>
                <c:pt idx="7">
                  <c:v>ACERTA ESSENCIAL POSITIVO S/ INF</c:v>
                </c:pt>
                <c:pt idx="8">
                  <c:v>ACERTA MAIS POSITIVO </c:v>
                </c:pt>
                <c:pt idx="9">
                  <c:v>ACERTA COMPLETO POSITIVO</c:v>
                </c:pt>
              </c:strCache>
            </c:strRef>
          </c:cat>
          <c:val>
            <c:numRef>
              <c:f>fevereiro!$B$10:$B$19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0-146F-4C3D-8E35-48B4DA4DD3FE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52000"/>
                </a:prstClr>
              </a:outerShdw>
            </a:effectLst>
            <a:sp3d/>
          </c:spPr>
          <c:invertIfNegative val="0"/>
          <c:cat>
            <c:strRef>
              <c:f>fevereiro!$A$10:$A$19</c:f>
              <c:strCache>
                <c:ptCount val="10"/>
                <c:pt idx="0">
                  <c:v>TRANSAÇÕES PF</c:v>
                </c:pt>
                <c:pt idx="1">
                  <c:v>VALIDA ID </c:v>
                </c:pt>
                <c:pt idx="2">
                  <c:v>VALIDA ID CADASTRAL </c:v>
                </c:pt>
                <c:pt idx="3">
                  <c:v>VALIDA ID CADASTRAL COMPLETA </c:v>
                </c:pt>
                <c:pt idx="4">
                  <c:v>VALIDA ID LOCALIZAÇÃO </c:v>
                </c:pt>
                <c:pt idx="5">
                  <c:v>VALIDA ID QUALIFICAÇÃO</c:v>
                </c:pt>
                <c:pt idx="6">
                  <c:v>ACERTA ESSENCIAL POSITIVO</c:v>
                </c:pt>
                <c:pt idx="7">
                  <c:v>ACERTA ESSENCIAL POSITIVO S/ INF</c:v>
                </c:pt>
                <c:pt idx="8">
                  <c:v>ACERTA MAIS POSITIVO </c:v>
                </c:pt>
                <c:pt idx="9">
                  <c:v>ACERTA COMPLETO POSITIVO</c:v>
                </c:pt>
              </c:strCache>
            </c:strRef>
          </c:cat>
          <c:val>
            <c:numRef>
              <c:f>fevereiro!$C$10:$C$19</c:f>
              <c:numCache>
                <c:formatCode>#,##0</c:formatCode>
                <c:ptCount val="10"/>
                <c:pt idx="1">
                  <c:v>47</c:v>
                </c:pt>
                <c:pt idx="2">
                  <c:v>27</c:v>
                </c:pt>
                <c:pt idx="3">
                  <c:v>14</c:v>
                </c:pt>
                <c:pt idx="4">
                  <c:v>15</c:v>
                </c:pt>
                <c:pt idx="5">
                  <c:v>8</c:v>
                </c:pt>
                <c:pt idx="6">
                  <c:v>8864</c:v>
                </c:pt>
                <c:pt idx="7">
                  <c:v>1068</c:v>
                </c:pt>
                <c:pt idx="8">
                  <c:v>7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6F-4C3D-8E35-48B4DA4DD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78853263"/>
        <c:axId val="1578854223"/>
        <c:axId val="0"/>
      </c:bar3DChart>
      <c:catAx>
        <c:axId val="15788532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8854223"/>
        <c:crosses val="autoZero"/>
        <c:auto val="1"/>
        <c:lblAlgn val="ctr"/>
        <c:lblOffset val="100"/>
        <c:noMultiLvlLbl val="0"/>
      </c:catAx>
      <c:valAx>
        <c:axId val="1578854223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5788532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DE TRANSAÇÕES PJ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fevereiro!$A$21:$A$31</c:f>
              <c:strCache>
                <c:ptCount val="11"/>
                <c:pt idx="0">
                  <c:v>TRANSAÇÕES PJ</c:v>
                </c:pt>
                <c:pt idx="1">
                  <c:v>GC RAT-CAD-RES-RESOC-REPA</c:v>
                </c:pt>
                <c:pt idx="2">
                  <c:v>DEFINE LIMITE POSITIVO</c:v>
                </c:pt>
                <c:pt idx="3">
                  <c:v>DEFINE LIMITE POSITIVO S/INF</c:v>
                </c:pt>
                <c:pt idx="4">
                  <c:v>DEFINE RISCO POSITIVO</c:v>
                </c:pt>
                <c:pt idx="5">
                  <c:v>DEFINE RISCO POSITIVO S/INF</c:v>
                </c:pt>
                <c:pt idx="6">
                  <c:v>DEFINE NEGÓCIO POSITIVO 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fevereiro!$B$21:$B$31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4267-44F5-958E-9F9C8FDCBA36}"/>
            </c:ext>
          </c:extLst>
        </c:ser>
        <c:ser>
          <c:idx val="1"/>
          <c:order val="1"/>
          <c:spPr>
            <a:solidFill>
              <a:srgbClr val="FF99CC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60000"/>
                </a:prstClr>
              </a:outerShdw>
            </a:effectLst>
            <a:sp3d/>
          </c:spPr>
          <c:invertIfNegative val="0"/>
          <c:cat>
            <c:strRef>
              <c:f>fevereiro!$A$21:$A$31</c:f>
              <c:strCache>
                <c:ptCount val="11"/>
                <c:pt idx="0">
                  <c:v>TRANSAÇÕES PJ</c:v>
                </c:pt>
                <c:pt idx="1">
                  <c:v>GC RAT-CAD-RES-RESOC-REPA</c:v>
                </c:pt>
                <c:pt idx="2">
                  <c:v>DEFINE LIMITE POSITIVO</c:v>
                </c:pt>
                <c:pt idx="3">
                  <c:v>DEFINE LIMITE POSITIVO S/INF</c:v>
                </c:pt>
                <c:pt idx="4">
                  <c:v>DEFINE RISCO POSITIVO</c:v>
                </c:pt>
                <c:pt idx="5">
                  <c:v>DEFINE RISCO POSITIVO S/INF</c:v>
                </c:pt>
                <c:pt idx="6">
                  <c:v>DEFINE NEGÓCIO POSITIVO 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fevereiro!$C$21:$C$31</c:f>
              <c:numCache>
                <c:formatCode>General</c:formatCode>
                <c:ptCount val="11"/>
                <c:pt idx="1">
                  <c:v>4</c:v>
                </c:pt>
                <c:pt idx="2" formatCode="#,##0">
                  <c:v>23</c:v>
                </c:pt>
                <c:pt idx="3" formatCode="#,##0">
                  <c:v>1</c:v>
                </c:pt>
                <c:pt idx="4" formatCode="#,##0">
                  <c:v>150</c:v>
                </c:pt>
                <c:pt idx="5" formatCode="#,##0">
                  <c:v>38</c:v>
                </c:pt>
                <c:pt idx="6" formatCode="#,##0">
                  <c:v>3</c:v>
                </c:pt>
                <c:pt idx="7" formatCode="#,##0">
                  <c:v>1</c:v>
                </c:pt>
                <c:pt idx="8" formatCode="#,##0">
                  <c:v>1</c:v>
                </c:pt>
                <c:pt idx="9" formatCode="#,##0">
                  <c:v>1</c:v>
                </c:pt>
                <c:pt idx="10" formatCode="#,##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67-44F5-958E-9F9C8FDCBA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85614991"/>
        <c:axId val="1585617391"/>
        <c:axId val="0"/>
      </c:bar3DChart>
      <c:catAx>
        <c:axId val="1585614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85617391"/>
        <c:crosses val="autoZero"/>
        <c:auto val="1"/>
        <c:lblAlgn val="ctr"/>
        <c:lblOffset val="100"/>
        <c:noMultiLvlLbl val="0"/>
      </c:catAx>
      <c:valAx>
        <c:axId val="1585617391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5856149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CCFF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MANUTENÇÕES</a:t>
            </a:r>
            <a:endParaRPr lang="pt-BR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4562798296008093"/>
          <c:y val="5.41758346588470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fevereiro!$A$3:$A$8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fevereiro!$B$3:$B$8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AD22-40F0-B41E-AA8A8074D789}"/>
            </c:ext>
          </c:extLst>
        </c:ser>
        <c:ser>
          <c:idx val="1"/>
          <c:order val="1"/>
          <c:spPr>
            <a:solidFill>
              <a:srgbClr val="FFC000"/>
            </a:solidFill>
            <a:ln>
              <a:noFill/>
            </a:ln>
            <a:effectLst>
              <a:outerShdw blurRad="76200" dir="13500000" sy="23000" kx="1200000" algn="br" rotWithShape="0">
                <a:srgbClr val="000000">
                  <a:alpha val="60784"/>
                </a:srgbClr>
              </a:outerShdw>
            </a:effectLst>
            <a:sp3d/>
          </c:spPr>
          <c:invertIfNegative val="0"/>
          <c:cat>
            <c:strRef>
              <c:f>fevereiro!$A$3:$A$8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fevereiro!$C$3:$C$8</c:f>
              <c:numCache>
                <c:formatCode>#,##0</c:formatCode>
                <c:ptCount val="6"/>
                <c:pt idx="0">
                  <c:v>211</c:v>
                </c:pt>
                <c:pt idx="1">
                  <c:v>112</c:v>
                </c:pt>
                <c:pt idx="2">
                  <c:v>324</c:v>
                </c:pt>
                <c:pt idx="3">
                  <c:v>15</c:v>
                </c:pt>
                <c:pt idx="4">
                  <c:v>60</c:v>
                </c:pt>
                <c:pt idx="5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22-40F0-B41E-AA8A8074D7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80598479"/>
        <c:axId val="1080592719"/>
        <c:axId val="0"/>
      </c:bar3DChart>
      <c:catAx>
        <c:axId val="10805984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80592719"/>
        <c:crosses val="autoZero"/>
        <c:auto val="1"/>
        <c:lblAlgn val="ctr"/>
        <c:lblOffset val="100"/>
        <c:noMultiLvlLbl val="0"/>
      </c:catAx>
      <c:valAx>
        <c:axId val="1080592719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805984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EE96A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PJ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7908865044182426"/>
          <c:y val="0.17194535200535685"/>
          <c:w val="0.8040441819772528"/>
          <c:h val="0.40103565179352579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[1]março!$A$22:$A$32</c:f>
              <c:strCache>
                <c:ptCount val="11"/>
                <c:pt idx="0">
                  <c:v>GC RAT-CAD-RES-RESOC-REPA</c:v>
                </c:pt>
                <c:pt idx="1">
                  <c:v>DEFINE LIMITE POSITIVO S/INF</c:v>
                </c:pt>
                <c:pt idx="2">
                  <c:v>DEFINE LIMITE POSITIVO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[1]março!$B$22:$B$32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458D-4BC9-86F7-475036F52475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[1]março!$A$22:$A$32</c:f>
              <c:strCache>
                <c:ptCount val="11"/>
                <c:pt idx="0">
                  <c:v>GC RAT-CAD-RES-RESOC-REPA</c:v>
                </c:pt>
                <c:pt idx="1">
                  <c:v>DEFINE LIMITE POSITIVO S/INF</c:v>
                </c:pt>
                <c:pt idx="2">
                  <c:v>DEFINE LIMITE POSITIVO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[1]março!$C$22:$C$32</c:f>
              <c:numCache>
                <c:formatCode>General</c:formatCode>
                <c:ptCount val="11"/>
                <c:pt idx="0">
                  <c:v>4</c:v>
                </c:pt>
                <c:pt idx="1">
                  <c:v>6</c:v>
                </c:pt>
                <c:pt idx="2">
                  <c:v>30</c:v>
                </c:pt>
                <c:pt idx="3">
                  <c:v>100</c:v>
                </c:pt>
                <c:pt idx="4">
                  <c:v>32</c:v>
                </c:pt>
                <c:pt idx="5">
                  <c:v>5</c:v>
                </c:pt>
                <c:pt idx="6">
                  <c:v>5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458D-4BC9-86F7-475036F524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33423247"/>
        <c:axId val="2033425647"/>
        <c:axId val="0"/>
      </c:bar3DChart>
      <c:catAx>
        <c:axId val="2033423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33425647"/>
        <c:crosses val="autoZero"/>
        <c:auto val="1"/>
        <c:lblAlgn val="ctr"/>
        <c:lblOffset val="100"/>
        <c:noMultiLvlLbl val="0"/>
      </c:catAx>
      <c:valAx>
        <c:axId val="203342564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33423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97C1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PF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2047704057976023E-2"/>
          <c:y val="0.17169415652789011"/>
          <c:w val="0.94332313494488318"/>
          <c:h val="0.39390143872446942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</c:v>
                </c:pt>
              </c:strCache>
            </c:strRef>
          </c:cat>
          <c:val>
            <c:numRef>
              <c:f>[1]março!$B$11:$B$19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0-A59D-483E-B6D0-D05B47981463}"/>
            </c:ext>
          </c:extLst>
        </c:ser>
        <c:ser>
          <c:idx val="1"/>
          <c:order val="1"/>
          <c:spPr>
            <a:solidFill>
              <a:srgbClr val="FF99CC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</c:v>
                </c:pt>
              </c:strCache>
            </c:strRef>
          </c:cat>
          <c:val>
            <c:numRef>
              <c:f>[1]março!$C$11:$C$19</c:f>
              <c:numCache>
                <c:formatCode>General</c:formatCode>
                <c:ptCount val="9"/>
                <c:pt idx="0">
                  <c:v>19</c:v>
                </c:pt>
                <c:pt idx="1">
                  <c:v>6</c:v>
                </c:pt>
                <c:pt idx="2">
                  <c:v>13</c:v>
                </c:pt>
                <c:pt idx="3">
                  <c:v>11</c:v>
                </c:pt>
                <c:pt idx="4">
                  <c:v>8</c:v>
                </c:pt>
                <c:pt idx="5">
                  <c:v>9978</c:v>
                </c:pt>
                <c:pt idx="6">
                  <c:v>1137</c:v>
                </c:pt>
                <c:pt idx="7">
                  <c:v>10</c:v>
                </c:pt>
                <c:pt idx="8">
                  <c:v>3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A59D-483E-B6D0-D05B479814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50745471"/>
        <c:axId val="1150744511"/>
        <c:axId val="0"/>
      </c:bar3DChart>
      <c:catAx>
        <c:axId val="1150745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50744511"/>
        <c:crosses val="autoZero"/>
        <c:auto val="1"/>
        <c:lblAlgn val="ctr"/>
        <c:lblOffset val="100"/>
        <c:noMultiLvlLbl val="0"/>
      </c:catAx>
      <c:valAx>
        <c:axId val="1150744511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150745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CC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Manutenções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[1]março!$B$3:$B$8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A526-40B6-BD0C-5C7BE230F4C2}"/>
            </c:ext>
          </c:extLst>
        </c:ser>
        <c:ser>
          <c:idx val="1"/>
          <c:order val="1"/>
          <c:spPr>
            <a:solidFill>
              <a:srgbClr val="FFFF00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[1]março!$C$3:$C$8</c:f>
              <c:numCache>
                <c:formatCode>General</c:formatCode>
                <c:ptCount val="6"/>
                <c:pt idx="0">
                  <c:v>208</c:v>
                </c:pt>
                <c:pt idx="1">
                  <c:v>140</c:v>
                </c:pt>
                <c:pt idx="2">
                  <c:v>416</c:v>
                </c:pt>
                <c:pt idx="3">
                  <c:v>10</c:v>
                </c:pt>
                <c:pt idx="4">
                  <c:v>49</c:v>
                </c:pt>
                <c:pt idx="5">
                  <c:v>122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A526-40B6-BD0C-5C7BE230F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0564879"/>
        <c:axId val="140566319"/>
        <c:axId val="0"/>
      </c:bar3DChart>
      <c:catAx>
        <c:axId val="1405648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6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40566319"/>
        <c:crosses val="autoZero"/>
        <c:auto val="1"/>
        <c:lblAlgn val="ctr"/>
        <c:lblOffset val="100"/>
        <c:noMultiLvlLbl val="0"/>
      </c:catAx>
      <c:valAx>
        <c:axId val="140566319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40564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FF99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PJ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7908865044182426"/>
          <c:y val="0.17194535200535685"/>
          <c:w val="0.8040441819772528"/>
          <c:h val="0.40103565179352579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[1]março!$A$22:$A$32</c:f>
              <c:strCache>
                <c:ptCount val="11"/>
                <c:pt idx="0">
                  <c:v>GC RAT-CAD-RES-RESOC-REPA</c:v>
                </c:pt>
                <c:pt idx="1">
                  <c:v>DEFINE LIMITE POSITIVO S/INF</c:v>
                </c:pt>
                <c:pt idx="2">
                  <c:v>DEFINE LIMITE POSITIVO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[1]março!$B$22:$B$32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5D83-4C34-9606-CF0A9730D6D5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[1]março!$A$22:$A$32</c:f>
              <c:strCache>
                <c:ptCount val="11"/>
                <c:pt idx="0">
                  <c:v>GC RAT-CAD-RES-RESOC-REPA</c:v>
                </c:pt>
                <c:pt idx="1">
                  <c:v>DEFINE LIMITE POSITIVO S/INF</c:v>
                </c:pt>
                <c:pt idx="2">
                  <c:v>DEFINE LIMITE POSITIVO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[1]março!$C$22:$C$32</c:f>
              <c:numCache>
                <c:formatCode>General</c:formatCode>
                <c:ptCount val="11"/>
                <c:pt idx="0">
                  <c:v>4</c:v>
                </c:pt>
                <c:pt idx="1">
                  <c:v>6</c:v>
                </c:pt>
                <c:pt idx="2">
                  <c:v>30</c:v>
                </c:pt>
                <c:pt idx="3">
                  <c:v>100</c:v>
                </c:pt>
                <c:pt idx="4">
                  <c:v>32</c:v>
                </c:pt>
                <c:pt idx="5">
                  <c:v>5</c:v>
                </c:pt>
                <c:pt idx="6">
                  <c:v>5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5D83-4C34-9606-CF0A9730D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33423247"/>
        <c:axId val="2033425647"/>
        <c:axId val="0"/>
      </c:bar3DChart>
      <c:catAx>
        <c:axId val="2033423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33425647"/>
        <c:crosses val="autoZero"/>
        <c:auto val="1"/>
        <c:lblAlgn val="ctr"/>
        <c:lblOffset val="100"/>
        <c:noMultiLvlLbl val="0"/>
      </c:catAx>
      <c:valAx>
        <c:axId val="203342564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33423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97C1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PF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2047704057976023E-2"/>
          <c:y val="0.17169415652789011"/>
          <c:w val="0.94332313494488318"/>
          <c:h val="0.39390143872446942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</c:v>
                </c:pt>
              </c:strCache>
            </c:strRef>
          </c:cat>
          <c:val>
            <c:numRef>
              <c:f>[1]março!$B$11:$B$19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0-3E3F-4CCC-9733-DB3482A76768}"/>
            </c:ext>
          </c:extLst>
        </c:ser>
        <c:ser>
          <c:idx val="1"/>
          <c:order val="1"/>
          <c:spPr>
            <a:solidFill>
              <a:srgbClr val="FF99CC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</c:v>
                </c:pt>
              </c:strCache>
            </c:strRef>
          </c:cat>
          <c:val>
            <c:numRef>
              <c:f>[1]março!$C$11:$C$19</c:f>
              <c:numCache>
                <c:formatCode>General</c:formatCode>
                <c:ptCount val="9"/>
                <c:pt idx="0">
                  <c:v>19</c:v>
                </c:pt>
                <c:pt idx="1">
                  <c:v>6</c:v>
                </c:pt>
                <c:pt idx="2">
                  <c:v>13</c:v>
                </c:pt>
                <c:pt idx="3">
                  <c:v>11</c:v>
                </c:pt>
                <c:pt idx="4">
                  <c:v>8</c:v>
                </c:pt>
                <c:pt idx="5">
                  <c:v>9978</c:v>
                </c:pt>
                <c:pt idx="6">
                  <c:v>1137</c:v>
                </c:pt>
                <c:pt idx="7">
                  <c:v>10</c:v>
                </c:pt>
                <c:pt idx="8">
                  <c:v>3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3E3F-4CCC-9733-DB3482A767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50745471"/>
        <c:axId val="1150744511"/>
        <c:axId val="0"/>
      </c:bar3DChart>
      <c:catAx>
        <c:axId val="1150745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50744511"/>
        <c:crosses val="autoZero"/>
        <c:auto val="1"/>
        <c:lblAlgn val="ctr"/>
        <c:lblOffset val="100"/>
        <c:noMultiLvlLbl val="0"/>
      </c:catAx>
      <c:valAx>
        <c:axId val="1150744511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150745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CC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Manutenções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[1]março!$B$3:$B$8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2E79-4DB6-A054-1BB5CC8580BA}"/>
            </c:ext>
          </c:extLst>
        </c:ser>
        <c:ser>
          <c:idx val="1"/>
          <c:order val="1"/>
          <c:spPr>
            <a:solidFill>
              <a:srgbClr val="FFFF00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[1]março!$C$3:$C$8</c:f>
              <c:numCache>
                <c:formatCode>General</c:formatCode>
                <c:ptCount val="6"/>
                <c:pt idx="0">
                  <c:v>208</c:v>
                </c:pt>
                <c:pt idx="1">
                  <c:v>140</c:v>
                </c:pt>
                <c:pt idx="2">
                  <c:v>416</c:v>
                </c:pt>
                <c:pt idx="3">
                  <c:v>10</c:v>
                </c:pt>
                <c:pt idx="4">
                  <c:v>49</c:v>
                </c:pt>
                <c:pt idx="5">
                  <c:v>122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2E79-4DB6-A054-1BB5CC858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0564879"/>
        <c:axId val="140566319"/>
        <c:axId val="0"/>
      </c:bar3DChart>
      <c:catAx>
        <c:axId val="1405648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6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40566319"/>
        <c:crosses val="autoZero"/>
        <c:auto val="1"/>
        <c:lblAlgn val="ctr"/>
        <c:lblOffset val="100"/>
        <c:noMultiLvlLbl val="0"/>
      </c:catAx>
      <c:valAx>
        <c:axId val="140566319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40564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FF99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bg2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>
                <a:solidFill>
                  <a:schemeClr val="bg2">
                    <a:lumMod val="75000"/>
                  </a:schemeClr>
                </a:solidFill>
              </a:rPr>
              <a:t>Gráfico de Manutenções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bg2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Abril!$A$3:$A$8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Abril!$B$3:$B$8</c:f>
              <c:numCache>
                <c:formatCode>#,##0</c:formatCode>
                <c:ptCount val="6"/>
                <c:pt idx="0">
                  <c:v>244</c:v>
                </c:pt>
                <c:pt idx="1">
                  <c:v>167</c:v>
                </c:pt>
                <c:pt idx="2">
                  <c:v>396</c:v>
                </c:pt>
                <c:pt idx="3">
                  <c:v>12</c:v>
                </c:pt>
                <c:pt idx="4">
                  <c:v>61</c:v>
                </c:pt>
                <c:pt idx="5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FE-4E57-8628-DE1D6E4746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0088671"/>
        <c:axId val="1290100191"/>
      </c:barChart>
      <c:catAx>
        <c:axId val="1290088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100191"/>
        <c:crosses val="autoZero"/>
        <c:auto val="1"/>
        <c:lblAlgn val="ctr"/>
        <c:lblOffset val="100"/>
        <c:noMultiLvlLbl val="0"/>
      </c:catAx>
      <c:valAx>
        <c:axId val="1290100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08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2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00B050"/>
                </a:solidFill>
                <a:latin typeface="+mn-lt"/>
                <a:ea typeface="+mn-ea"/>
                <a:cs typeface="+mn-cs"/>
              </a:defRPr>
            </a:pPr>
            <a:r>
              <a:rPr lang="pt-BR">
                <a:solidFill>
                  <a:srgbClr val="00B050"/>
                </a:solidFill>
              </a:rPr>
              <a:t>Gráfico de Transações PF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Abril!$A$11:$A$18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</c:strCache>
            </c:strRef>
          </c:cat>
          <c:val>
            <c:numRef>
              <c:f>Abril!$B$11:$B$18</c:f>
              <c:numCache>
                <c:formatCode>#,##0</c:formatCode>
                <c:ptCount val="8"/>
                <c:pt idx="0">
                  <c:v>21</c:v>
                </c:pt>
                <c:pt idx="1">
                  <c:v>12</c:v>
                </c:pt>
                <c:pt idx="2">
                  <c:v>9</c:v>
                </c:pt>
                <c:pt idx="3">
                  <c:v>7</c:v>
                </c:pt>
                <c:pt idx="4">
                  <c:v>6</c:v>
                </c:pt>
                <c:pt idx="5">
                  <c:v>9510</c:v>
                </c:pt>
                <c:pt idx="6">
                  <c:v>1044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AD-4427-886F-84E2A3656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0082431"/>
        <c:axId val="1290109311"/>
      </c:barChart>
      <c:catAx>
        <c:axId val="1290082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109311"/>
        <c:crosses val="autoZero"/>
        <c:auto val="1"/>
        <c:lblAlgn val="ctr"/>
        <c:lblOffset val="100"/>
        <c:noMultiLvlLbl val="0"/>
      </c:catAx>
      <c:valAx>
        <c:axId val="12901093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0824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92D050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2">
                    <a:lumMod val="40000"/>
                    <a:lumOff val="6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>
                <a:solidFill>
                  <a:schemeClr val="tx2">
                    <a:lumMod val="40000"/>
                    <a:lumOff val="60000"/>
                  </a:schemeClr>
                </a:solidFill>
              </a:rPr>
              <a:t>Gráfico de</a:t>
            </a:r>
            <a:r>
              <a:rPr lang="pt-BR" baseline="0">
                <a:solidFill>
                  <a:schemeClr val="tx2">
                    <a:lumMod val="40000"/>
                    <a:lumOff val="60000"/>
                  </a:schemeClr>
                </a:solidFill>
              </a:rPr>
              <a:t> Transações PJ</a:t>
            </a:r>
            <a:endParaRPr lang="pt-BR">
              <a:solidFill>
                <a:schemeClr val="tx2">
                  <a:lumMod val="40000"/>
                  <a:lumOff val="60000"/>
                </a:scheme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2">
                  <a:lumMod val="40000"/>
                  <a:lumOff val="60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Abril!$A$21:$A$28</c:f>
              <c:strCache>
                <c:ptCount val="8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RISCO POSITIVO</c:v>
                </c:pt>
                <c:pt idx="3">
                  <c:v>DEFINE NEGÓCIO POSITIVO </c:v>
                </c:pt>
                <c:pt idx="4">
                  <c:v>QUADRO SOCIAL</c:v>
                </c:pt>
                <c:pt idx="5">
                  <c:v>GERENCIAMENTO DE CARTEIRA </c:v>
                </c:pt>
                <c:pt idx="6">
                  <c:v>PARTICIPAÇÕES EM EMPRESAS </c:v>
                </c:pt>
                <c:pt idx="7">
                  <c:v>TOTAL</c:v>
                </c:pt>
              </c:strCache>
            </c:strRef>
          </c:cat>
          <c:val>
            <c:numRef>
              <c:f>Abril!$B$21:$B$28</c:f>
              <c:numCache>
                <c:formatCode>#,##0</c:formatCode>
                <c:ptCount val="8"/>
                <c:pt idx="0" formatCode="General">
                  <c:v>4</c:v>
                </c:pt>
                <c:pt idx="1">
                  <c:v>14</c:v>
                </c:pt>
                <c:pt idx="2">
                  <c:v>96</c:v>
                </c:pt>
                <c:pt idx="3">
                  <c:v>5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0C-4F69-BB3E-31EC58F39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0104991"/>
        <c:axId val="1290088191"/>
      </c:barChart>
      <c:catAx>
        <c:axId val="1290104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088191"/>
        <c:crosses val="autoZero"/>
        <c:auto val="1"/>
        <c:lblAlgn val="ctr"/>
        <c:lblOffset val="100"/>
        <c:noMultiLvlLbl val="0"/>
      </c:catAx>
      <c:valAx>
        <c:axId val="1290088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1049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MANUTENÇÕES 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[2]Planilha1!$A$3:$A$8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[2]Planilha1!$B$3:$B$8</c:f>
              <c:numCache>
                <c:formatCode>General</c:formatCode>
                <c:ptCount val="6"/>
                <c:pt idx="0">
                  <c:v>214</c:v>
                </c:pt>
                <c:pt idx="1">
                  <c:v>160</c:v>
                </c:pt>
                <c:pt idx="2">
                  <c:v>309</c:v>
                </c:pt>
                <c:pt idx="3">
                  <c:v>14</c:v>
                </c:pt>
                <c:pt idx="4">
                  <c:v>77</c:v>
                </c:pt>
                <c:pt idx="5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8E-46A3-B957-02C578192B7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TRANSAÇÕES</a:t>
            </a:r>
            <a:r>
              <a:rPr lang="en-US" b="1" baseline="0">
                <a:solidFill>
                  <a:schemeClr val="tx1"/>
                </a:solidFill>
              </a:rPr>
              <a:t> PF</a:t>
            </a:r>
            <a:r>
              <a:rPr lang="en-US" b="1">
                <a:solidFill>
                  <a:schemeClr val="tx1"/>
                </a:solidFill>
              </a:rPr>
              <a:t> 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2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39FC-4442-9854-BA4A44F337A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39FC-4442-9854-BA4A44F337A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39FC-4442-9854-BA4A44F337A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39FC-4442-9854-BA4A44F337A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39FC-4442-9854-BA4A44F337AA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39FC-4442-9854-BA4A44F337AA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39FC-4442-9854-BA4A44F337AA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39FC-4442-9854-BA4A44F337AA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11-39FC-4442-9854-BA4A44F337A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[2]Planilha1!$A$11:$A$19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[2]Planilha1!$B$11:$B$19</c:f>
              <c:numCache>
                <c:formatCode>General</c:formatCode>
                <c:ptCount val="9"/>
                <c:pt idx="0">
                  <c:v>10</c:v>
                </c:pt>
                <c:pt idx="1">
                  <c:v>9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11045</c:v>
                </c:pt>
                <c:pt idx="6">
                  <c:v>1204</c:v>
                </c:pt>
                <c:pt idx="7">
                  <c:v>8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39FC-4442-9854-BA4A44F337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GRAFICO DE TRANSAÇÕES PJ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[2]Planilha1!$A$22:$A$35</c:f>
              <c:strCache>
                <c:ptCount val="14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QUADRO SOCIAL</c:v>
                </c:pt>
                <c:pt idx="7">
                  <c:v>GERENCIAMENTO DE CARTEIRA </c:v>
                </c:pt>
                <c:pt idx="8">
                  <c:v>PARTICIPAÇÕES EM EMPRESAS </c:v>
                </c:pt>
                <c:pt idx="9">
                  <c:v>FOLHA DE CHEQUE </c:v>
                </c:pt>
                <c:pt idx="10">
                  <c:v>PROTESTO </c:v>
                </c:pt>
                <c:pt idx="11">
                  <c:v>ANVISA</c:v>
                </c:pt>
                <c:pt idx="12">
                  <c:v>EMPRESA NO MESMO ENDEREÇO</c:v>
                </c:pt>
                <c:pt idx="13">
                  <c:v>TRANSAÇÃO NÃO CADASTRADA</c:v>
                </c:pt>
              </c:strCache>
            </c:strRef>
          </c:cat>
          <c:val>
            <c:numRef>
              <c:f>[2]Planilha1!$B$22:$B$35</c:f>
              <c:numCache>
                <c:formatCode>General</c:formatCode>
                <c:ptCount val="14"/>
                <c:pt idx="0">
                  <c:v>4</c:v>
                </c:pt>
                <c:pt idx="1">
                  <c:v>24</c:v>
                </c:pt>
                <c:pt idx="2">
                  <c:v>8</c:v>
                </c:pt>
                <c:pt idx="3">
                  <c:v>86</c:v>
                </c:pt>
                <c:pt idx="4">
                  <c:v>27</c:v>
                </c:pt>
                <c:pt idx="5">
                  <c:v>3</c:v>
                </c:pt>
                <c:pt idx="6">
                  <c:v>10</c:v>
                </c:pt>
                <c:pt idx="7">
                  <c:v>0</c:v>
                </c:pt>
                <c:pt idx="8">
                  <c:v>10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2E-4F2F-82BD-D62C3C2B382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MANUTENÇÕES</a:t>
            </a:r>
            <a:r>
              <a:rPr lang="en-US"/>
              <a:t>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2478121822733459E-3"/>
          <c:y val="0.22455732667562897"/>
          <c:w val="0.95041030291688855"/>
          <c:h val="0.5280424497203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[3]Planilha1!$C$3</c:f>
              <c:strCache>
                <c:ptCount val="1"/>
              </c:strCache>
            </c:strRef>
          </c:tx>
          <c:spPr>
            <a:solidFill>
              <a:srgbClr val="E0F6E1"/>
            </a:solidFill>
            <a:ln>
              <a:noFill/>
            </a:ln>
            <a:effectLst>
              <a:glow rad="63500">
                <a:schemeClr val="accent1">
                  <a:alpha val="40000"/>
                </a:schemeClr>
              </a:glow>
              <a:innerShdw blurRad="127000" dist="63500">
                <a:prstClr val="black">
                  <a:alpha val="69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[3]Planilha1!$B$4:$B$9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[3]Planilha1!$C$4:$C$9</c:f>
              <c:numCache>
                <c:formatCode>General</c:formatCode>
                <c:ptCount val="6"/>
                <c:pt idx="0">
                  <c:v>254</c:v>
                </c:pt>
                <c:pt idx="1">
                  <c:v>207</c:v>
                </c:pt>
                <c:pt idx="2">
                  <c:v>293</c:v>
                </c:pt>
                <c:pt idx="3">
                  <c:v>15</c:v>
                </c:pt>
                <c:pt idx="4">
                  <c:v>70</c:v>
                </c:pt>
                <c:pt idx="5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D3-4920-A70E-921FB31FB99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638781839"/>
        <c:axId val="1638769359"/>
      </c:barChart>
      <c:catAx>
        <c:axId val="163878183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8769359"/>
        <c:crosses val="autoZero"/>
        <c:auto val="1"/>
        <c:lblAlgn val="ctr"/>
        <c:lblOffset val="100"/>
        <c:noMultiLvlLbl val="0"/>
      </c:catAx>
      <c:valAx>
        <c:axId val="1638769359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638781839"/>
        <c:crosses val="autoZero"/>
        <c:crossBetween val="between"/>
      </c:valAx>
      <c:spPr>
        <a:noFill/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outerShdw blurRad="63500" sx="102000" sy="102000" algn="ctr" rotWithShape="0">
            <a:schemeClr val="accent6">
              <a:lumMod val="20000"/>
              <a:lumOff val="80000"/>
              <a:alpha val="40000"/>
            </a:schemeClr>
          </a:out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TRANSAÇÕES PF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7.2788843652155558E-2"/>
          <c:y val="0.1803969704593891"/>
          <c:w val="0.87603617066114914"/>
          <c:h val="0.384291565533980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0F6E1"/>
            </a:solidFill>
            <a:ln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[3]Planilha1!$B$12:$B$20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[3]Planilha1!$C$12:$C$20</c:f>
              <c:numCache>
                <c:formatCode>General</c:formatCode>
                <c:ptCount val="9"/>
                <c:pt idx="0">
                  <c:v>29</c:v>
                </c:pt>
                <c:pt idx="1">
                  <c:v>22</c:v>
                </c:pt>
                <c:pt idx="2">
                  <c:v>7</c:v>
                </c:pt>
                <c:pt idx="3">
                  <c:v>7</c:v>
                </c:pt>
                <c:pt idx="4">
                  <c:v>2</c:v>
                </c:pt>
                <c:pt idx="5">
                  <c:v>9988</c:v>
                </c:pt>
                <c:pt idx="6">
                  <c:v>1146</c:v>
                </c:pt>
                <c:pt idx="7">
                  <c:v>6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56-4362-B84F-4A5AC88C896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50075535"/>
        <c:axId val="1950082255"/>
      </c:barChart>
      <c:catAx>
        <c:axId val="195007553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50082255"/>
        <c:crosses val="autoZero"/>
        <c:auto val="1"/>
        <c:lblAlgn val="ctr"/>
        <c:lblOffset val="100"/>
        <c:noMultiLvlLbl val="0"/>
      </c:catAx>
      <c:valAx>
        <c:axId val="195008225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950075535"/>
        <c:crosses val="autoZero"/>
        <c:crossBetween val="between"/>
      </c:valAx>
      <c:spPr>
        <a:noFill/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outerShdw blurRad="63500" sx="102000" sy="102000" algn="t" rotWithShape="0">
            <a:prstClr val="black">
              <a:alpha val="40000"/>
            </a:prstClr>
          </a:out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TRANSAÇÕES PJ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9.7593337646067799E-2"/>
          <c:y val="0.20505231555546877"/>
          <c:w val="0.88402490380531207"/>
          <c:h val="0.7028087634878973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0F6E1"/>
            </a:solidFill>
            <a:ln>
              <a:noFill/>
            </a:ln>
            <a:effectLst>
              <a:innerShdw blurRad="63500" dist="508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[3]Planilha1!$B$23:$B$38</c:f>
              <c:strCache>
                <c:ptCount val="16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QUADRO SOCIAL</c:v>
                </c:pt>
                <c:pt idx="7">
                  <c:v>QUADRO SOCIAL COM RESTRIÇÃO</c:v>
                </c:pt>
                <c:pt idx="8">
                  <c:v>GERENCIAMENTO DE CARTEIRA </c:v>
                </c:pt>
                <c:pt idx="9">
                  <c:v>PARTICIPAÇÕES EM EMPRESAS C/RESTRIÇÃO</c:v>
                </c:pt>
                <c:pt idx="10">
                  <c:v>FOLHA DE CHEQUE </c:v>
                </c:pt>
                <c:pt idx="11">
                  <c:v>PROTESTO </c:v>
                </c:pt>
                <c:pt idx="12">
                  <c:v>ANVISA</c:v>
                </c:pt>
                <c:pt idx="13">
                  <c:v>EMPRESA NO MESMO ENDEREÇO</c:v>
                </c:pt>
                <c:pt idx="14">
                  <c:v>PENDENCIAS E RESTRIÇÕES </c:v>
                </c:pt>
                <c:pt idx="15">
                  <c:v>TRANSAÇÃO NÃO CADASTRADA</c:v>
                </c:pt>
              </c:strCache>
            </c:strRef>
          </c:cat>
          <c:val>
            <c:numRef>
              <c:f>[3]Planilha1!$C$23:$C$38</c:f>
              <c:numCache>
                <c:formatCode>General</c:formatCode>
                <c:ptCount val="16"/>
                <c:pt idx="0">
                  <c:v>4</c:v>
                </c:pt>
                <c:pt idx="1">
                  <c:v>18</c:v>
                </c:pt>
                <c:pt idx="2">
                  <c:v>13</c:v>
                </c:pt>
                <c:pt idx="3">
                  <c:v>61</c:v>
                </c:pt>
                <c:pt idx="4">
                  <c:v>15</c:v>
                </c:pt>
                <c:pt idx="5">
                  <c:v>2</c:v>
                </c:pt>
                <c:pt idx="6">
                  <c:v>2</c:v>
                </c:pt>
                <c:pt idx="7">
                  <c:v>4</c:v>
                </c:pt>
                <c:pt idx="8">
                  <c:v>1</c:v>
                </c:pt>
                <c:pt idx="9">
                  <c:v>5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ED-47C5-8AC9-2B01AA23FE1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630727871"/>
        <c:axId val="1630715391"/>
      </c:barChart>
      <c:catAx>
        <c:axId val="163072787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0715391"/>
        <c:crosses val="autoZero"/>
        <c:auto val="1"/>
        <c:lblAlgn val="ctr"/>
        <c:lblOffset val="100"/>
        <c:noMultiLvlLbl val="0"/>
      </c:catAx>
      <c:valAx>
        <c:axId val="1630715391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630727871"/>
        <c:crosses val="autoZero"/>
        <c:crossBetween val="between"/>
      </c:valAx>
      <c:spPr>
        <a:solidFill>
          <a:schemeClr val="bg1">
            <a:lumMod val="95000"/>
          </a:schemeClr>
        </a:solidFill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innerShdw blurRad="63500">
            <a:prstClr val="black">
              <a:alpha val="40000"/>
            </a:prstClr>
          </a:inn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MANUTENÇÕES 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[4]Planilha1!$A$3:$A$9</c:f>
              <c:strCache>
                <c:ptCount val="7"/>
                <c:pt idx="0">
                  <c:v>INCLUSÃO SCPC PF /  PJ</c:v>
                </c:pt>
                <c:pt idx="1">
                  <c:v>EXCLUSÃO SCPC</c:v>
                </c:pt>
                <c:pt idx="2">
                  <c:v>LIMPEZA CH 5 ANOS </c:v>
                </c:pt>
                <c:pt idx="3">
                  <c:v>LIMPEZA 05 ANOS SCPC PF / PJ</c:v>
                </c:pt>
                <c:pt idx="4">
                  <c:v>CARTA SCPC LOCAL / CARTA PJ</c:v>
                </c:pt>
                <c:pt idx="5">
                  <c:v>E-MAIL PF </c:v>
                </c:pt>
                <c:pt idx="6">
                  <c:v>SMS PF</c:v>
                </c:pt>
              </c:strCache>
            </c:strRef>
          </c:cat>
          <c:val>
            <c:numRef>
              <c:f>[4]Planilha1!$B$3:$B$9</c:f>
              <c:numCache>
                <c:formatCode>General</c:formatCode>
                <c:ptCount val="7"/>
                <c:pt idx="0">
                  <c:v>225</c:v>
                </c:pt>
                <c:pt idx="1">
                  <c:v>205</c:v>
                </c:pt>
                <c:pt idx="2">
                  <c:v>1</c:v>
                </c:pt>
                <c:pt idx="3">
                  <c:v>326</c:v>
                </c:pt>
                <c:pt idx="4">
                  <c:v>26</c:v>
                </c:pt>
                <c:pt idx="5">
                  <c:v>51</c:v>
                </c:pt>
                <c:pt idx="6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93-421E-8526-D57376EC027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TRANSAÇÕES</a:t>
            </a:r>
            <a:r>
              <a:rPr lang="en-US" b="1" baseline="0">
                <a:solidFill>
                  <a:schemeClr val="tx1"/>
                </a:solidFill>
              </a:rPr>
              <a:t> PF</a:t>
            </a:r>
            <a:r>
              <a:rPr lang="en-US" b="1">
                <a:solidFill>
                  <a:schemeClr val="tx1"/>
                </a:solidFill>
              </a:rPr>
              <a:t> 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4CB4-4B3B-A068-55A43506C0AC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4CB4-4B3B-A068-55A43506C0AC}"/>
              </c:ext>
            </c:extLst>
          </c:dPt>
          <c:dPt>
            <c:idx val="2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4CB4-4B3B-A068-55A43506C0AC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4CB4-4B3B-A068-55A43506C0AC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4CB4-4B3B-A068-55A43506C0AC}"/>
              </c:ext>
            </c:extLst>
          </c:dPt>
          <c:dPt>
            <c:idx val="5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4CB4-4B3B-A068-55A43506C0AC}"/>
              </c:ext>
            </c:extLst>
          </c:dPt>
          <c:dPt>
            <c:idx val="6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4CB4-4B3B-A068-55A43506C0AC}"/>
              </c:ext>
            </c:extLst>
          </c:dPt>
          <c:dPt>
            <c:idx val="7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4CB4-4B3B-A068-55A43506C0AC}"/>
              </c:ext>
            </c:extLst>
          </c:dPt>
          <c:dPt>
            <c:idx val="8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11-4CB4-4B3B-A068-55A43506C0A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[4]Planilha1!$A$12:$A$20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[4]Planilha1!$B$12:$B$20</c:f>
              <c:numCache>
                <c:formatCode>General</c:formatCode>
                <c:ptCount val="9"/>
                <c:pt idx="0">
                  <c:v>127</c:v>
                </c:pt>
                <c:pt idx="1">
                  <c:v>118</c:v>
                </c:pt>
                <c:pt idx="2">
                  <c:v>7</c:v>
                </c:pt>
                <c:pt idx="3">
                  <c:v>12</c:v>
                </c:pt>
                <c:pt idx="4">
                  <c:v>7</c:v>
                </c:pt>
                <c:pt idx="5">
                  <c:v>11279</c:v>
                </c:pt>
                <c:pt idx="6">
                  <c:v>1195</c:v>
                </c:pt>
                <c:pt idx="7">
                  <c:v>5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4CB4-4B3B-A068-55A43506C0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GRAFICO DE TRANSAÇÕES PJ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[4]Planilha1!$A$23:$A$34</c:f>
              <c:strCache>
                <c:ptCount val="12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NEGOCIO POSITIVO</c:v>
                </c:pt>
                <c:pt idx="5">
                  <c:v>DEFINE RISCO POSITIVO S/INF</c:v>
                </c:pt>
                <c:pt idx="6">
                  <c:v>QUADRO SOCIAL RESTRICÃO </c:v>
                </c:pt>
                <c:pt idx="7">
                  <c:v>QUADRO SOCIAL C/ RESTRIÇÃO LIMITE</c:v>
                </c:pt>
                <c:pt idx="8">
                  <c:v>PARTICIPAÇÕES EM EMPRESAS </c:v>
                </c:pt>
                <c:pt idx="9">
                  <c:v>ANVISA</c:v>
                </c:pt>
                <c:pt idx="10">
                  <c:v>EMPRESA NO MESMO ENDEREÇO</c:v>
                </c:pt>
                <c:pt idx="11">
                  <c:v>TRANSAÇÃO NÃO CADASTRADA</c:v>
                </c:pt>
              </c:strCache>
            </c:strRef>
          </c:cat>
          <c:val>
            <c:numRef>
              <c:f>[4]Planilha1!$B$23:$B$34</c:f>
              <c:numCache>
                <c:formatCode>General</c:formatCode>
                <c:ptCount val="12"/>
                <c:pt idx="0">
                  <c:v>4</c:v>
                </c:pt>
                <c:pt idx="1">
                  <c:v>34</c:v>
                </c:pt>
                <c:pt idx="2">
                  <c:v>12</c:v>
                </c:pt>
                <c:pt idx="3">
                  <c:v>70</c:v>
                </c:pt>
                <c:pt idx="4">
                  <c:v>6</c:v>
                </c:pt>
                <c:pt idx="5">
                  <c:v>23</c:v>
                </c:pt>
                <c:pt idx="6">
                  <c:v>2</c:v>
                </c:pt>
                <c:pt idx="7">
                  <c:v>1</c:v>
                </c:pt>
                <c:pt idx="8">
                  <c:v>5</c:v>
                </c:pt>
                <c:pt idx="9">
                  <c:v>1</c:v>
                </c:pt>
                <c:pt idx="10">
                  <c:v>1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DA-4209-9F04-0020A611CF5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MANUTENÇÕES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9819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ACERTA CHEQUE PF</c:v>
                </c:pt>
              </c:strCache>
            </c:strRef>
          </c:cat>
          <c:val>
            <c:numRef>
              <c:f>[5]Planilha1!$B$3:$B$8</c:f>
              <c:numCache>
                <c:formatCode>General</c:formatCode>
                <c:ptCount val="6"/>
                <c:pt idx="0">
                  <c:v>269</c:v>
                </c:pt>
                <c:pt idx="1">
                  <c:v>175</c:v>
                </c:pt>
                <c:pt idx="2">
                  <c:v>437</c:v>
                </c:pt>
                <c:pt idx="3">
                  <c:v>41</c:v>
                </c:pt>
                <c:pt idx="4">
                  <c:v>70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12-4B03-8311-49A614C38EC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TRANSAÇÕES</a:t>
            </a:r>
            <a:r>
              <a:rPr lang="en-US" b="1" baseline="0">
                <a:solidFill>
                  <a:schemeClr val="tx1"/>
                </a:solidFill>
              </a:rPr>
              <a:t> PF</a:t>
            </a:r>
            <a:r>
              <a:rPr lang="en-US" b="1">
                <a:solidFill>
                  <a:schemeClr val="tx1"/>
                </a:solidFill>
              </a:rPr>
              <a:t>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009819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A88C-4FC7-8CC2-FA1D7867555B}"/>
              </c:ext>
            </c:extLst>
          </c:dPt>
          <c:dPt>
            <c:idx val="1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A88C-4FC7-8CC2-FA1D7867555B}"/>
              </c:ext>
            </c:extLst>
          </c:dPt>
          <c:dPt>
            <c:idx val="2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A88C-4FC7-8CC2-FA1D7867555B}"/>
              </c:ext>
            </c:extLst>
          </c:dPt>
          <c:dPt>
            <c:idx val="3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A88C-4FC7-8CC2-FA1D7867555B}"/>
              </c:ext>
            </c:extLst>
          </c:dPt>
          <c:dPt>
            <c:idx val="4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A88C-4FC7-8CC2-FA1D7867555B}"/>
              </c:ext>
            </c:extLst>
          </c:dPt>
          <c:dPt>
            <c:idx val="5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A88C-4FC7-8CC2-FA1D7867555B}"/>
              </c:ext>
            </c:extLst>
          </c:dPt>
          <c:dPt>
            <c:idx val="6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A88C-4FC7-8CC2-FA1D7867555B}"/>
              </c:ext>
            </c:extLst>
          </c:dPt>
          <c:dPt>
            <c:idx val="7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A88C-4FC7-8CC2-FA1D7867555B}"/>
              </c:ext>
            </c:extLst>
          </c:dPt>
          <c:dPt>
            <c:idx val="8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11-A88C-4FC7-8CC2-FA1D7867555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[5]Planilha1!$A$11:$A$19</c:f>
              <c:strCache>
                <c:ptCount val="9"/>
                <c:pt idx="0">
                  <c:v>TOTAL</c:v>
                </c:pt>
                <c:pt idx="1">
                  <c:v>TRANSAÇÕES PF</c:v>
                </c:pt>
                <c:pt idx="2">
                  <c:v>VALIDA ID </c:v>
                </c:pt>
                <c:pt idx="3">
                  <c:v>VALIDA ID CADASTRAL </c:v>
                </c:pt>
                <c:pt idx="4">
                  <c:v>VALIDA ID CADASTRAL COMPLETA </c:v>
                </c:pt>
                <c:pt idx="5">
                  <c:v>VALIDA ID LOCALIZAÇÃO </c:v>
                </c:pt>
                <c:pt idx="6">
                  <c:v>VALIDA ID QUALIFICAÇÃO</c:v>
                </c:pt>
                <c:pt idx="7">
                  <c:v>ACERTA ESSENCIAL POSITIVO/ S/INF.</c:v>
                </c:pt>
                <c:pt idx="8">
                  <c:v>ACERTA MAIS POSITIVO </c:v>
                </c:pt>
              </c:strCache>
            </c:strRef>
          </c:cat>
          <c:val>
            <c:numRef>
              <c:f>[5]Planilha1!$B$11:$B$19</c:f>
              <c:numCache>
                <c:formatCode>General</c:formatCode>
                <c:ptCount val="9"/>
                <c:pt idx="0">
                  <c:v>1163</c:v>
                </c:pt>
                <c:pt idx="2">
                  <c:v>25</c:v>
                </c:pt>
                <c:pt idx="3">
                  <c:v>15</c:v>
                </c:pt>
                <c:pt idx="4">
                  <c:v>9</c:v>
                </c:pt>
                <c:pt idx="5">
                  <c:v>8</c:v>
                </c:pt>
                <c:pt idx="6">
                  <c:v>5</c:v>
                </c:pt>
                <c:pt idx="7">
                  <c:v>10896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A88C-4FC7-8CC2-FA1D78675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GRAFICO DE TRANSAÇÕES PJ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9819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[5]Planilha1!$A$22:$A$34</c:f>
              <c:strCache>
                <c:ptCount val="13"/>
                <c:pt idx="0">
                  <c:v>TRANSAÇÕES PJ</c:v>
                </c:pt>
                <c:pt idx="1">
                  <c:v>GC RAT-CAD-RES-RESOC-REPA</c:v>
                </c:pt>
                <c:pt idx="2">
                  <c:v>DEFINE LIMITE POSITIVO/ S/INF.</c:v>
                </c:pt>
                <c:pt idx="3">
                  <c:v>DEFINE RISCO POSITIVO / S/INF</c:v>
                </c:pt>
                <c:pt idx="4">
                  <c:v>DEFINE NEGÓCIO POSITIVO/ S/INF.</c:v>
                </c:pt>
                <c:pt idx="5">
                  <c:v>PARTICIPAÇÕES EM EMPRESAS/ C/RESTRIÇÕES </c:v>
                </c:pt>
                <c:pt idx="6">
                  <c:v>QUADRO SOCIAL C/RESTRIÇÃO LIMITES </c:v>
                </c:pt>
                <c:pt idx="7">
                  <c:v>QUADRO SOCIAL/ C/RESTRIÇÃO </c:v>
                </c:pt>
                <c:pt idx="8">
                  <c:v>PROTESTOS</c:v>
                </c:pt>
                <c:pt idx="9">
                  <c:v>TRANSAÇÃO NÃO CADASTRADA</c:v>
                </c:pt>
                <c:pt idx="10">
                  <c:v>TOTAL</c:v>
                </c:pt>
                <c:pt idx="11">
                  <c:v>TOTAL GERAL</c:v>
                </c:pt>
              </c:strCache>
            </c:strRef>
          </c:cat>
          <c:val>
            <c:numRef>
              <c:f>[5]Planilha1!$B$22:$B$34</c:f>
              <c:numCache>
                <c:formatCode>General</c:formatCode>
                <c:ptCount val="13"/>
                <c:pt idx="1">
                  <c:v>4</c:v>
                </c:pt>
                <c:pt idx="2">
                  <c:v>25</c:v>
                </c:pt>
                <c:pt idx="3">
                  <c:v>124</c:v>
                </c:pt>
                <c:pt idx="4">
                  <c:v>7</c:v>
                </c:pt>
                <c:pt idx="5">
                  <c:v>5</c:v>
                </c:pt>
                <c:pt idx="6">
                  <c:v>1</c:v>
                </c:pt>
                <c:pt idx="7">
                  <c:v>6</c:v>
                </c:pt>
                <c:pt idx="8">
                  <c:v>1</c:v>
                </c:pt>
                <c:pt idx="9">
                  <c:v>10</c:v>
                </c:pt>
                <c:pt idx="10">
                  <c:v>183</c:v>
                </c:pt>
                <c:pt idx="11">
                  <c:v>12312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B-4729-AF6B-B08160A82C9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BA1F0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[5]Planilha1!$A$3:$A$10</c:f>
              <c:strCache>
                <c:ptCount val="8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ACERTA CHEQUE PF</c:v>
                </c:pt>
                <c:pt idx="6">
                  <c:v>FOLHA DE CHEQUE</c:v>
                </c:pt>
                <c:pt idx="7">
                  <c:v>SMS PF</c:v>
                </c:pt>
              </c:strCache>
            </c:strRef>
          </c:cat>
          <c:val>
            <c:numRef>
              <c:f>[5]Planilha1!$B$3:$B$10</c:f>
              <c:numCache>
                <c:formatCode>General</c:formatCode>
                <c:ptCount val="8"/>
                <c:pt idx="0">
                  <c:v>269</c:v>
                </c:pt>
                <c:pt idx="1">
                  <c:v>175</c:v>
                </c:pt>
                <c:pt idx="2">
                  <c:v>437</c:v>
                </c:pt>
                <c:pt idx="3">
                  <c:v>41</c:v>
                </c:pt>
                <c:pt idx="4">
                  <c:v>70</c:v>
                </c:pt>
                <c:pt idx="5">
                  <c:v>1</c:v>
                </c:pt>
                <c:pt idx="6">
                  <c:v>1</c:v>
                </c:pt>
                <c:pt idx="7">
                  <c:v>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51-4DC1-A665-D1F58D3CDB6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FBA1F0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3733-440E-AE60-350A5090B8FC}"/>
              </c:ext>
            </c:extLst>
          </c:dPt>
          <c:dPt>
            <c:idx val="1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3733-440E-AE60-350A5090B8FC}"/>
              </c:ext>
            </c:extLst>
          </c:dPt>
          <c:dPt>
            <c:idx val="2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3733-440E-AE60-350A5090B8FC}"/>
              </c:ext>
            </c:extLst>
          </c:dPt>
          <c:dPt>
            <c:idx val="3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3733-440E-AE60-350A5090B8FC}"/>
              </c:ext>
            </c:extLst>
          </c:dPt>
          <c:dPt>
            <c:idx val="4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3733-440E-AE60-350A5090B8FC}"/>
              </c:ext>
            </c:extLst>
          </c:dPt>
          <c:dPt>
            <c:idx val="5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3733-440E-AE60-350A5090B8FC}"/>
              </c:ext>
            </c:extLst>
          </c:dPt>
          <c:dPt>
            <c:idx val="6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3733-440E-AE60-350A5090B8FC}"/>
              </c:ext>
            </c:extLst>
          </c:dPt>
          <c:dPt>
            <c:idx val="7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3733-440E-AE60-350A5090B8F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[5]Planilha1!$A$13:$A$20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[5]Planilha1!$B$13:$B$20</c:f>
              <c:numCache>
                <c:formatCode>General</c:formatCode>
                <c:ptCount val="8"/>
                <c:pt idx="0">
                  <c:v>25</c:v>
                </c:pt>
                <c:pt idx="1">
                  <c:v>15</c:v>
                </c:pt>
                <c:pt idx="2">
                  <c:v>9</c:v>
                </c:pt>
                <c:pt idx="3">
                  <c:v>8</c:v>
                </c:pt>
                <c:pt idx="4">
                  <c:v>5</c:v>
                </c:pt>
                <c:pt idx="5">
                  <c:v>10896</c:v>
                </c:pt>
                <c:pt idx="6">
                  <c:v>7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733-440E-AE60-350A5090B8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BA1F0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[5]Planilha1!$A$23:$A$31</c:f>
              <c:strCache>
                <c:ptCount val="9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 C/RESTRIÇÃO LIMITES </c:v>
                </c:pt>
                <c:pt idx="6">
                  <c:v>QUADRO SOCIAL/ C/RESTRIÇÃO </c:v>
                </c:pt>
                <c:pt idx="7">
                  <c:v>PROTESTOS</c:v>
                </c:pt>
                <c:pt idx="8">
                  <c:v>TRANSAÇÃO NÃO CADASTRADA</c:v>
                </c:pt>
              </c:strCache>
            </c:strRef>
          </c:cat>
          <c:val>
            <c:numRef>
              <c:f>[5]Planilha1!$B$23:$B$31</c:f>
              <c:numCache>
                <c:formatCode>General</c:formatCode>
                <c:ptCount val="9"/>
                <c:pt idx="0">
                  <c:v>4</c:v>
                </c:pt>
                <c:pt idx="1">
                  <c:v>25</c:v>
                </c:pt>
                <c:pt idx="2">
                  <c:v>124</c:v>
                </c:pt>
                <c:pt idx="3">
                  <c:v>7</c:v>
                </c:pt>
                <c:pt idx="4">
                  <c:v>5</c:v>
                </c:pt>
                <c:pt idx="5">
                  <c:v>1</c:v>
                </c:pt>
                <c:pt idx="6">
                  <c:v>6</c:v>
                </c:pt>
                <c:pt idx="7">
                  <c:v>1</c:v>
                </c:pt>
                <c:pt idx="8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FB-4569-B86A-C819044B7AE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[6]Planilha1!$A$3:$A$8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[6]Planilha1!$B$3:$B$8</c:f>
              <c:numCache>
                <c:formatCode>General</c:formatCode>
                <c:ptCount val="6"/>
                <c:pt idx="0">
                  <c:v>219</c:v>
                </c:pt>
                <c:pt idx="1">
                  <c:v>90</c:v>
                </c:pt>
                <c:pt idx="2">
                  <c:v>431</c:v>
                </c:pt>
                <c:pt idx="3">
                  <c:v>14</c:v>
                </c:pt>
                <c:pt idx="4">
                  <c:v>71</c:v>
                </c:pt>
                <c:pt idx="5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B0-4CC3-A613-9054DBB8288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2BB3-42D8-BBE2-BE0F0D6F0346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BB3-42D8-BBE2-BE0F0D6F0346}"/>
              </c:ext>
            </c:extLst>
          </c:dPt>
          <c:dPt>
            <c:idx val="2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BB3-42D8-BBE2-BE0F0D6F0346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2BB3-42D8-BBE2-BE0F0D6F0346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2BB3-42D8-BBE2-BE0F0D6F0346}"/>
              </c:ext>
            </c:extLst>
          </c:dPt>
          <c:dPt>
            <c:idx val="5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2BB3-42D8-BBE2-BE0F0D6F0346}"/>
              </c:ext>
            </c:extLst>
          </c:dPt>
          <c:dPt>
            <c:idx val="6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2BB3-42D8-BBE2-BE0F0D6F0346}"/>
              </c:ext>
            </c:extLst>
          </c:dPt>
          <c:dPt>
            <c:idx val="7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2BB3-42D8-BBE2-BE0F0D6F034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[6]Planilha1!$A$11:$A$18</c:f>
              <c:strCache>
                <c:ptCount val="8"/>
                <c:pt idx="0">
                  <c:v>TRANSAÇÕES PF</c:v>
                </c:pt>
                <c:pt idx="1">
                  <c:v>VALIDA ID </c:v>
                </c:pt>
                <c:pt idx="2">
                  <c:v>VALIDA ID CADASTRAL </c:v>
                </c:pt>
                <c:pt idx="3">
                  <c:v>VALIDA ID CADASTRAL COMPLETA </c:v>
                </c:pt>
                <c:pt idx="4">
                  <c:v>VALIDA ID LOCALIZAÇÃO </c:v>
                </c:pt>
                <c:pt idx="5">
                  <c:v>VALIDA ID QUALIFICAÇÃO</c:v>
                </c:pt>
                <c:pt idx="6">
                  <c:v>ACERTA ESSENCIAL POSITIVO/ S/INF.</c:v>
                </c:pt>
                <c:pt idx="7">
                  <c:v>ACERTA MAIS POSITIVO </c:v>
                </c:pt>
              </c:strCache>
            </c:strRef>
          </c:cat>
          <c:val>
            <c:numRef>
              <c:f>[6]Planilha1!$B$11:$B$18</c:f>
              <c:numCache>
                <c:formatCode>General</c:formatCode>
                <c:ptCount val="8"/>
                <c:pt idx="1">
                  <c:v>11</c:v>
                </c:pt>
                <c:pt idx="2">
                  <c:v>7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16133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BB3-42D8-BBE2-BE0F0D6F0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2209864391951004"/>
          <c:y val="0.18365766399678335"/>
          <c:w val="0.852438393117527"/>
          <c:h val="0.3512983126276494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[6]Planilha1!$A$21:$A$28</c:f>
              <c:strCache>
                <c:ptCount val="8"/>
                <c:pt idx="0">
                  <c:v>TRANSAÇÕES PJ</c:v>
                </c:pt>
                <c:pt idx="1">
                  <c:v>GC RAT-CAD-RES-RESOC-REPA</c:v>
                </c:pt>
                <c:pt idx="2">
                  <c:v>DEFINE LIMITE POSITIVO/ S/INF.</c:v>
                </c:pt>
                <c:pt idx="3">
                  <c:v>DEFINE RISCO POSITIVO / S/INF</c:v>
                </c:pt>
                <c:pt idx="4">
                  <c:v>DEFINE NEGÓCIO POSITIVO/ S/INF.</c:v>
                </c:pt>
                <c:pt idx="5">
                  <c:v>PARTICIPAÇÕES EM EMPRESAS/ C/RESTRIÇÕES </c:v>
                </c:pt>
                <c:pt idx="6">
                  <c:v>QUADRO SOCIAL/ C/RESTRIÇÃO </c:v>
                </c:pt>
                <c:pt idx="7">
                  <c:v>PROTESTOS</c:v>
                </c:pt>
              </c:strCache>
            </c:strRef>
          </c:cat>
          <c:val>
            <c:numRef>
              <c:f>[6]Planilha1!$B$21:$B$28</c:f>
              <c:numCache>
                <c:formatCode>General</c:formatCode>
                <c:ptCount val="8"/>
                <c:pt idx="1">
                  <c:v>4</c:v>
                </c:pt>
                <c:pt idx="2">
                  <c:v>26</c:v>
                </c:pt>
                <c:pt idx="3">
                  <c:v>67</c:v>
                </c:pt>
                <c:pt idx="4">
                  <c:v>7</c:v>
                </c:pt>
                <c:pt idx="5">
                  <c:v>4</c:v>
                </c:pt>
                <c:pt idx="6">
                  <c:v>5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16-44C6-B67D-0D020886234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6F4E2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[7]Planilha1!$A$3:$A$8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[7]Planilha1!$B$3:$B$8</c:f>
              <c:numCache>
                <c:formatCode>General</c:formatCode>
                <c:ptCount val="6"/>
                <c:pt idx="0">
                  <c:v>232</c:v>
                </c:pt>
                <c:pt idx="1">
                  <c:v>146</c:v>
                </c:pt>
                <c:pt idx="2">
                  <c:v>402</c:v>
                </c:pt>
                <c:pt idx="3">
                  <c:v>22</c:v>
                </c:pt>
                <c:pt idx="4">
                  <c:v>54</c:v>
                </c:pt>
                <c:pt idx="5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FB-42D8-8DCF-19FDF7FFD99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E6F4E2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811D-4A70-B027-7C3CA78056FC}"/>
              </c:ext>
            </c:extLst>
          </c:dPt>
          <c:dPt>
            <c:idx val="1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811D-4A70-B027-7C3CA78056FC}"/>
              </c:ext>
            </c:extLst>
          </c:dPt>
          <c:dPt>
            <c:idx val="2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811D-4A70-B027-7C3CA78056FC}"/>
              </c:ext>
            </c:extLst>
          </c:dPt>
          <c:dPt>
            <c:idx val="3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811D-4A70-B027-7C3CA78056FC}"/>
              </c:ext>
            </c:extLst>
          </c:dPt>
          <c:dPt>
            <c:idx val="4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811D-4A70-B027-7C3CA78056FC}"/>
              </c:ext>
            </c:extLst>
          </c:dPt>
          <c:dPt>
            <c:idx val="5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811D-4A70-B027-7C3CA78056FC}"/>
              </c:ext>
            </c:extLst>
          </c:dPt>
          <c:dPt>
            <c:idx val="6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811D-4A70-B027-7C3CA78056F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[7]Planilha1!$A$11:$A$17</c:f>
              <c:strCache>
                <c:ptCount val="7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ACERTA ESSENCIAL POSITIVO/ S/INF.</c:v>
                </c:pt>
                <c:pt idx="5">
                  <c:v>ACERTA MAIS POSITIVO </c:v>
                </c:pt>
                <c:pt idx="6">
                  <c:v>ACERTA COMPLETO POSITIVO </c:v>
                </c:pt>
              </c:strCache>
            </c:strRef>
          </c:cat>
          <c:val>
            <c:numRef>
              <c:f>[7]Planilha1!$B$11:$B$17</c:f>
              <c:numCache>
                <c:formatCode>General</c:formatCode>
                <c:ptCount val="7"/>
                <c:pt idx="0">
                  <c:v>19</c:v>
                </c:pt>
                <c:pt idx="1">
                  <c:v>15</c:v>
                </c:pt>
                <c:pt idx="2">
                  <c:v>4</c:v>
                </c:pt>
                <c:pt idx="3">
                  <c:v>3</c:v>
                </c:pt>
                <c:pt idx="4">
                  <c:v>11681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11D-4A70-B027-7C3CA7805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6F4E2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[7]Planilha1!$A$20:$A$26</c:f>
              <c:strCache>
                <c:ptCount val="7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TRANSAÇÃO NÃO CADASTRADA</c:v>
                </c:pt>
              </c:strCache>
            </c:strRef>
          </c:cat>
          <c:val>
            <c:numRef>
              <c:f>[7]Planilha1!$B$20:$B$26</c:f>
              <c:numCache>
                <c:formatCode>General</c:formatCode>
                <c:ptCount val="7"/>
                <c:pt idx="0">
                  <c:v>4</c:v>
                </c:pt>
                <c:pt idx="1">
                  <c:v>26</c:v>
                </c:pt>
                <c:pt idx="2">
                  <c:v>79</c:v>
                </c:pt>
                <c:pt idx="3">
                  <c:v>13</c:v>
                </c:pt>
                <c:pt idx="4">
                  <c:v>3</c:v>
                </c:pt>
                <c:pt idx="5">
                  <c:v>6</c:v>
                </c:pt>
                <c:pt idx="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2E-47C4-BA62-5513D3D7B3C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400"/>
              <a:t>MANUTENÇÕES</a:t>
            </a:r>
          </a:p>
        </c:rich>
      </c:tx>
      <c:layout>
        <c:manualLayout>
          <c:xMode val="edge"/>
          <c:yMode val="edge"/>
          <c:x val="2.4922073238715755E-2"/>
          <c:y val="3.96530359355638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6518935259319558E-2"/>
          <c:y val="0.2067034591139032"/>
          <c:w val="0.9434810647406805"/>
          <c:h val="0.59603029808533359"/>
        </c:manualLayout>
      </c:layout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Planilha1!$B$5:$B$10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Planilha1!$C$5:$C$10</c:f>
              <c:numCache>
                <c:formatCode>#,##0</c:formatCode>
                <c:ptCount val="6"/>
                <c:pt idx="0">
                  <c:v>208</c:v>
                </c:pt>
                <c:pt idx="1">
                  <c:v>149</c:v>
                </c:pt>
                <c:pt idx="2">
                  <c:v>423</c:v>
                </c:pt>
                <c:pt idx="3">
                  <c:v>19</c:v>
                </c:pt>
                <c:pt idx="4">
                  <c:v>73</c:v>
                </c:pt>
                <c:pt idx="5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83-428A-88FD-486A1BD2CF6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735509616"/>
        <c:axId val="735507216"/>
        <c:axId val="0"/>
      </c:bar3DChart>
      <c:catAx>
        <c:axId val="7355096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35507216"/>
        <c:crosses val="autoZero"/>
        <c:auto val="1"/>
        <c:lblAlgn val="ctr"/>
        <c:lblOffset val="100"/>
        <c:noMultiLvlLbl val="0"/>
      </c:catAx>
      <c:valAx>
        <c:axId val="735507216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out"/>
        <c:minorTickMark val="none"/>
        <c:tickLblPos val="nextTo"/>
        <c:crossAx val="7355096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400"/>
              <a:t>TRANSAÇÕES PF</a:t>
            </a:r>
          </a:p>
        </c:rich>
      </c:tx>
      <c:layout>
        <c:manualLayout>
          <c:xMode val="edge"/>
          <c:yMode val="edge"/>
          <c:x val="2.0862879472611878E-2"/>
          <c:y val="3.18000965091792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Planilha1!$B$14:$B$21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Planilha1!$C$14:$C$21</c:f>
              <c:numCache>
                <c:formatCode>#,##0</c:formatCode>
                <c:ptCount val="8"/>
                <c:pt idx="0">
                  <c:v>32</c:v>
                </c:pt>
                <c:pt idx="1">
                  <c:v>13</c:v>
                </c:pt>
                <c:pt idx="2">
                  <c:v>17</c:v>
                </c:pt>
                <c:pt idx="3">
                  <c:v>16</c:v>
                </c:pt>
                <c:pt idx="4">
                  <c:v>14</c:v>
                </c:pt>
                <c:pt idx="5">
                  <c:v>10056</c:v>
                </c:pt>
                <c:pt idx="6">
                  <c:v>5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06-4262-93A5-F6C3C30E9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1182903712"/>
        <c:axId val="1182904192"/>
        <c:axId val="0"/>
      </c:bar3DChart>
      <c:catAx>
        <c:axId val="118290371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82904192"/>
        <c:crosses val="autoZero"/>
        <c:auto val="1"/>
        <c:lblAlgn val="ctr"/>
        <c:lblOffset val="100"/>
        <c:noMultiLvlLbl val="0"/>
      </c:catAx>
      <c:valAx>
        <c:axId val="1182904192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1182903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400"/>
              <a:t>TRANSAÇÕES PJ</a:t>
            </a:r>
          </a:p>
        </c:rich>
      </c:tx>
      <c:layout>
        <c:manualLayout>
          <c:xMode val="edge"/>
          <c:yMode val="edge"/>
          <c:x val="1.5622211714397337E-2"/>
          <c:y val="2.73504224419907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Planilha1!$B$25:$B$33</c:f>
              <c:strCache>
                <c:ptCount val="9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ALERTA 30 DIAS </c:v>
                </c:pt>
                <c:pt idx="7">
                  <c:v>GERENCIAMENTO DE CARTEIRA </c:v>
                </c:pt>
                <c:pt idx="8">
                  <c:v>TRANSAÇÃO NÃO CADASTRADA</c:v>
                </c:pt>
              </c:strCache>
            </c:strRef>
          </c:cat>
          <c:val>
            <c:numRef>
              <c:f>Planilha1!$C$25:$C$33</c:f>
              <c:numCache>
                <c:formatCode>#,##0</c:formatCode>
                <c:ptCount val="9"/>
                <c:pt idx="0" formatCode="General">
                  <c:v>4</c:v>
                </c:pt>
                <c:pt idx="1">
                  <c:v>31</c:v>
                </c:pt>
                <c:pt idx="2">
                  <c:v>112</c:v>
                </c:pt>
                <c:pt idx="3">
                  <c:v>7</c:v>
                </c:pt>
                <c:pt idx="4">
                  <c:v>5</c:v>
                </c:pt>
                <c:pt idx="5">
                  <c:v>6</c:v>
                </c:pt>
                <c:pt idx="6">
                  <c:v>1</c:v>
                </c:pt>
                <c:pt idx="7">
                  <c:v>2</c:v>
                </c:pt>
                <c:pt idx="8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14-430A-86EA-AD46B3C5BC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118678816"/>
        <c:axId val="1118653856"/>
        <c:axId val="0"/>
      </c:bar3DChart>
      <c:catAx>
        <c:axId val="111867881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18653856"/>
        <c:crosses val="autoZero"/>
        <c:auto val="1"/>
        <c:lblAlgn val="ctr"/>
        <c:lblOffset val="100"/>
        <c:noMultiLvlLbl val="0"/>
      </c:catAx>
      <c:valAx>
        <c:axId val="1118653856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1186788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1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2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.xml"/><Relationship Id="rId3" Type="http://schemas.openxmlformats.org/officeDocument/2006/relationships/chart" Target="../charts/chart12.xml"/><Relationship Id="rId7" Type="http://schemas.openxmlformats.org/officeDocument/2006/relationships/chart" Target="../charts/chart14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3.xml"/><Relationship Id="rId5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chart" Target="../charts/chart16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image" Target="../media/image3.png"/><Relationship Id="rId4" Type="http://schemas.openxmlformats.org/officeDocument/2006/relationships/chart" Target="../charts/chart39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57150</xdr:rowOff>
    </xdr:from>
    <xdr:to>
      <xdr:col>1</xdr:col>
      <xdr:colOff>571500</xdr:colOff>
      <xdr:row>0</xdr:row>
      <xdr:rowOff>504825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B79D6F7-12ED-464F-B59B-5ABB243FEED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57150"/>
          <a:ext cx="533400" cy="4476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76200</xdr:colOff>
      <xdr:row>0</xdr:row>
      <xdr:rowOff>1</xdr:rowOff>
    </xdr:from>
    <xdr:to>
      <xdr:col>0</xdr:col>
      <xdr:colOff>660889</xdr:colOff>
      <xdr:row>0</xdr:row>
      <xdr:rowOff>533401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47B61491-F4AF-F2CA-8E9B-9CF46F99B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" y="1"/>
          <a:ext cx="584689" cy="53340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9</xdr:row>
      <xdr:rowOff>4762</xdr:rowOff>
    </xdr:from>
    <xdr:to>
      <xdr:col>12</xdr:col>
      <xdr:colOff>0</xdr:colOff>
      <xdr:row>21</xdr:row>
      <xdr:rowOff>9525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A98BF074-0644-04B6-DB5E-6F259B7EF7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0</xdr:colOff>
      <xdr:row>1</xdr:row>
      <xdr:rowOff>14286</xdr:rowOff>
    </xdr:from>
    <xdr:to>
      <xdr:col>11</xdr:col>
      <xdr:colOff>600076</xdr:colOff>
      <xdr:row>9</xdr:row>
      <xdr:rowOff>19050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4F72A6B-1CC4-977C-6E82-0D0F1FA9AD8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9525</xdr:colOff>
      <xdr:row>21</xdr:row>
      <xdr:rowOff>23811</xdr:rowOff>
    </xdr:from>
    <xdr:to>
      <xdr:col>12</xdr:col>
      <xdr:colOff>14287</xdr:colOff>
      <xdr:row>34</xdr:row>
      <xdr:rowOff>228599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2D6BE8B6-4D8E-4474-4347-7C6540C837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95250</xdr:rowOff>
    </xdr:from>
    <xdr:to>
      <xdr:col>1</xdr:col>
      <xdr:colOff>485775</xdr:colOff>
      <xdr:row>0</xdr:row>
      <xdr:rowOff>504825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7F5962B-E83E-4092-8D8C-32AB5EA3744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95250"/>
          <a:ext cx="447675" cy="4095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171450</xdr:colOff>
      <xdr:row>0</xdr:row>
      <xdr:rowOff>28575</xdr:rowOff>
    </xdr:from>
    <xdr:to>
      <xdr:col>0</xdr:col>
      <xdr:colOff>800100</xdr:colOff>
      <xdr:row>0</xdr:row>
      <xdr:rowOff>538948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DCB8DAD-524E-4399-8325-D2F3B07B5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28575"/>
          <a:ext cx="628650" cy="510373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9</xdr:row>
      <xdr:rowOff>23812</xdr:rowOff>
    </xdr:from>
    <xdr:to>
      <xdr:col>12</xdr:col>
      <xdr:colOff>0</xdr:colOff>
      <xdr:row>20</xdr:row>
      <xdr:rowOff>28575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AD383AB-695F-4555-8671-7841D5248D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0</xdr:colOff>
      <xdr:row>1</xdr:row>
      <xdr:rowOff>14286</xdr:rowOff>
    </xdr:from>
    <xdr:to>
      <xdr:col>11</xdr:col>
      <xdr:colOff>600076</xdr:colOff>
      <xdr:row>9</xdr:row>
      <xdr:rowOff>19050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3D0137D9-BA4E-4FB8-88C2-B84B228894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0</xdr:colOff>
      <xdr:row>20</xdr:row>
      <xdr:rowOff>33336</xdr:rowOff>
    </xdr:from>
    <xdr:to>
      <xdr:col>12</xdr:col>
      <xdr:colOff>4762</xdr:colOff>
      <xdr:row>32</xdr:row>
      <xdr:rowOff>238124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EBC0C35-CFAA-4139-8235-7A67779233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476250</xdr:colOff>
      <xdr:row>9</xdr:row>
      <xdr:rowOff>80962</xdr:rowOff>
    </xdr:from>
    <xdr:to>
      <xdr:col>11</xdr:col>
      <xdr:colOff>171450</xdr:colOff>
      <xdr:row>19</xdr:row>
      <xdr:rowOff>171450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89921E99-0B80-EAE5-D8DA-E35AEC3422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547687</xdr:colOff>
      <xdr:row>20</xdr:row>
      <xdr:rowOff>128587</xdr:rowOff>
    </xdr:from>
    <xdr:to>
      <xdr:col>11</xdr:col>
      <xdr:colOff>171450</xdr:colOff>
      <xdr:row>32</xdr:row>
      <xdr:rowOff>66675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AF94C397-727B-D228-5FDA-1293F6B5E2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90487</xdr:colOff>
      <xdr:row>1</xdr:row>
      <xdr:rowOff>42863</xdr:rowOff>
    </xdr:from>
    <xdr:to>
      <xdr:col>10</xdr:col>
      <xdr:colOff>333375</xdr:colOff>
      <xdr:row>8</xdr:row>
      <xdr:rowOff>161925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76769B27-12BF-A897-6778-E9D8F1F82E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1304924</xdr:colOff>
      <xdr:row>19</xdr:row>
      <xdr:rowOff>266699</xdr:rowOff>
    </xdr:from>
    <xdr:to>
      <xdr:col>12</xdr:col>
      <xdr:colOff>28574</xdr:colOff>
      <xdr:row>33</xdr:row>
      <xdr:rowOff>219074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8B72056-A779-4DF4-8792-9A410112CD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8</xdr:row>
      <xdr:rowOff>285750</xdr:rowOff>
    </xdr:from>
    <xdr:to>
      <xdr:col>12</xdr:col>
      <xdr:colOff>9525</xdr:colOff>
      <xdr:row>20</xdr:row>
      <xdr:rowOff>9525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07F6550-E284-48EB-8A33-3887E867AE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2916</xdr:colOff>
      <xdr:row>1</xdr:row>
      <xdr:rowOff>9719</xdr:rowOff>
    </xdr:from>
    <xdr:to>
      <xdr:col>12</xdr:col>
      <xdr:colOff>9720</xdr:colOff>
      <xdr:row>9</xdr:row>
      <xdr:rowOff>9719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EF68547D-3AE3-4696-A934-289B5D2502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28575</xdr:colOff>
      <xdr:row>0</xdr:row>
      <xdr:rowOff>47625</xdr:rowOff>
    </xdr:from>
    <xdr:to>
      <xdr:col>1</xdr:col>
      <xdr:colOff>514350</xdr:colOff>
      <xdr:row>0</xdr:row>
      <xdr:rowOff>476250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910E0F35-0848-4CF1-94A4-B728D7B7EBC7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47625"/>
          <a:ext cx="485775" cy="428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123824</xdr:colOff>
      <xdr:row>0</xdr:row>
      <xdr:rowOff>1</xdr:rowOff>
    </xdr:from>
    <xdr:to>
      <xdr:col>0</xdr:col>
      <xdr:colOff>933449</xdr:colOff>
      <xdr:row>0</xdr:row>
      <xdr:rowOff>476251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D1D8778F-AB30-443D-9EE7-C8B5547AA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3824" y="1"/>
          <a:ext cx="809625" cy="476250"/>
        </a:xfrm>
        <a:prstGeom prst="rect">
          <a:avLst/>
        </a:prstGeom>
      </xdr:spPr>
    </xdr:pic>
    <xdr:clientData/>
  </xdr:twoCellAnchor>
  <xdr:twoCellAnchor>
    <xdr:from>
      <xdr:col>2</xdr:col>
      <xdr:colOff>1304924</xdr:colOff>
      <xdr:row>19</xdr:row>
      <xdr:rowOff>266699</xdr:rowOff>
    </xdr:from>
    <xdr:to>
      <xdr:col>12</xdr:col>
      <xdr:colOff>28574</xdr:colOff>
      <xdr:row>33</xdr:row>
      <xdr:rowOff>219074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DC8E4EFF-DEED-4B3A-BA52-9B07D03D88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0</xdr:colOff>
      <xdr:row>8</xdr:row>
      <xdr:rowOff>285750</xdr:rowOff>
    </xdr:from>
    <xdr:to>
      <xdr:col>12</xdr:col>
      <xdr:colOff>9525</xdr:colOff>
      <xdr:row>20</xdr:row>
      <xdr:rowOff>9525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EC4CAF6B-02DA-4298-8C97-F6729511E0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2916</xdr:colOff>
      <xdr:row>1</xdr:row>
      <xdr:rowOff>9719</xdr:rowOff>
    </xdr:from>
    <xdr:to>
      <xdr:col>12</xdr:col>
      <xdr:colOff>9720</xdr:colOff>
      <xdr:row>9</xdr:row>
      <xdr:rowOff>9719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AA24A089-1776-41CE-8664-FED421F510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</xdr:row>
      <xdr:rowOff>4762</xdr:rowOff>
    </xdr:from>
    <xdr:to>
      <xdr:col>8</xdr:col>
      <xdr:colOff>285750</xdr:colOff>
      <xdr:row>9</xdr:row>
      <xdr:rowOff>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FDF374D-F67E-CFDB-096F-835D0CA8F8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57150</xdr:rowOff>
    </xdr:from>
    <xdr:to>
      <xdr:col>0</xdr:col>
      <xdr:colOff>1095375</xdr:colOff>
      <xdr:row>0</xdr:row>
      <xdr:rowOff>533175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211878BE-DBF2-4D5B-975B-40A9F5519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57150"/>
          <a:ext cx="1057275" cy="476025"/>
        </a:xfrm>
        <a:prstGeom prst="rect">
          <a:avLst/>
        </a:prstGeom>
      </xdr:spPr>
    </xdr:pic>
    <xdr:clientData/>
  </xdr:twoCellAnchor>
  <xdr:twoCellAnchor editAs="oneCell">
    <xdr:from>
      <xdr:col>0</xdr:col>
      <xdr:colOff>1123951</xdr:colOff>
      <xdr:row>0</xdr:row>
      <xdr:rowOff>114300</xdr:rowOff>
    </xdr:from>
    <xdr:to>
      <xdr:col>0</xdr:col>
      <xdr:colOff>1714500</xdr:colOff>
      <xdr:row>0</xdr:row>
      <xdr:rowOff>552450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891C5B7A-5976-4665-A204-13AD07EB677B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1" y="114300"/>
          <a:ext cx="590549" cy="4381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9525</xdr:colOff>
      <xdr:row>9</xdr:row>
      <xdr:rowOff>4762</xdr:rowOff>
    </xdr:from>
    <xdr:to>
      <xdr:col>8</xdr:col>
      <xdr:colOff>285750</xdr:colOff>
      <xdr:row>19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5239AD9B-318A-7E42-6D56-E835C7D28B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9525</xdr:colOff>
      <xdr:row>19</xdr:row>
      <xdr:rowOff>4762</xdr:rowOff>
    </xdr:from>
    <xdr:to>
      <xdr:col>8</xdr:col>
      <xdr:colOff>285750</xdr:colOff>
      <xdr:row>28</xdr:row>
      <xdr:rowOff>219075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4E89AE4F-2187-91DA-C754-5D28F7C783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0</xdr:col>
      <xdr:colOff>1095375</xdr:colOff>
      <xdr:row>0</xdr:row>
      <xdr:rowOff>533175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5014D7D-AD83-4E05-A959-9C501D69F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57150"/>
          <a:ext cx="1057275" cy="476025"/>
        </a:xfrm>
        <a:prstGeom prst="rect">
          <a:avLst/>
        </a:prstGeom>
      </xdr:spPr>
    </xdr:pic>
    <xdr:clientData/>
  </xdr:twoCellAnchor>
  <xdr:twoCellAnchor editAs="oneCell">
    <xdr:from>
      <xdr:col>0</xdr:col>
      <xdr:colOff>1247776</xdr:colOff>
      <xdr:row>0</xdr:row>
      <xdr:rowOff>104775</xdr:rowOff>
    </xdr:from>
    <xdr:to>
      <xdr:col>0</xdr:col>
      <xdr:colOff>1838325</xdr:colOff>
      <xdr:row>0</xdr:row>
      <xdr:rowOff>542925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A2A8958-46CF-4F78-84B7-87E58BDBC967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6" y="104775"/>
          <a:ext cx="590549" cy="4381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</xdr:colOff>
      <xdr:row>1</xdr:row>
      <xdr:rowOff>2</xdr:rowOff>
    </xdr:from>
    <xdr:to>
      <xdr:col>11</xdr:col>
      <xdr:colOff>1</xdr:colOff>
      <xdr:row>8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42F15FA-D52A-440F-9D61-BDA90E72A3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19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E5E76B0F-C617-4E29-A926-EEBE965796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657224</xdr:colOff>
      <xdr:row>19</xdr:row>
      <xdr:rowOff>202807</xdr:rowOff>
    </xdr:from>
    <xdr:to>
      <xdr:col>11</xdr:col>
      <xdr:colOff>0</xdr:colOff>
      <xdr:row>38</xdr:row>
      <xdr:rowOff>219075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D459DBE-04FC-4237-A3ED-7FE278D463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0</xdr:row>
      <xdr:rowOff>104775</xdr:rowOff>
    </xdr:from>
    <xdr:ext cx="809625" cy="476025"/>
    <xdr:pic>
      <xdr:nvPicPr>
        <xdr:cNvPr id="2" name="Imagem 1">
          <a:extLst>
            <a:ext uri="{FF2B5EF4-FFF2-40B4-BE49-F238E27FC236}">
              <a16:creationId xmlns:a16="http://schemas.microsoft.com/office/drawing/2014/main" id="{782AA03A-1418-4B22-913D-756CE567B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275" y="304800"/>
          <a:ext cx="809625" cy="476025"/>
        </a:xfrm>
        <a:prstGeom prst="rect">
          <a:avLst/>
        </a:prstGeom>
      </xdr:spPr>
    </xdr:pic>
    <xdr:clientData/>
  </xdr:oneCellAnchor>
  <xdr:oneCellAnchor>
    <xdr:from>
      <xdr:col>1</xdr:col>
      <xdr:colOff>1000126</xdr:colOff>
      <xdr:row>0</xdr:row>
      <xdr:rowOff>76200</xdr:rowOff>
    </xdr:from>
    <xdr:ext cx="590549" cy="438150"/>
    <xdr:pic>
      <xdr:nvPicPr>
        <xdr:cNvPr id="3" name="Imagem 2">
          <a:extLst>
            <a:ext uri="{FF2B5EF4-FFF2-40B4-BE49-F238E27FC236}">
              <a16:creationId xmlns:a16="http://schemas.microsoft.com/office/drawing/2014/main" id="{C34B7528-9DD1-40CB-BC20-D1C97A592D18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6" y="76200"/>
          <a:ext cx="590549" cy="4381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3</xdr:col>
      <xdr:colOff>19050</xdr:colOff>
      <xdr:row>1</xdr:row>
      <xdr:rowOff>28575</xdr:rowOff>
    </xdr:from>
    <xdr:to>
      <xdr:col>10</xdr:col>
      <xdr:colOff>838199</xdr:colOff>
      <xdr:row>9</xdr:row>
      <xdr:rowOff>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20899D4B-8CB9-4F7E-BC7E-96EBA788BF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9524</xdr:colOff>
      <xdr:row>8</xdr:row>
      <xdr:rowOff>200025</xdr:rowOff>
    </xdr:from>
    <xdr:to>
      <xdr:col>11</xdr:col>
      <xdr:colOff>9525</xdr:colOff>
      <xdr:row>19</xdr:row>
      <xdr:rowOff>190501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1DF15CB-6E2C-46EE-9180-E368DE723F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19050</xdr:colOff>
      <xdr:row>19</xdr:row>
      <xdr:rowOff>204786</xdr:rowOff>
    </xdr:from>
    <xdr:to>
      <xdr:col>11</xdr:col>
      <xdr:colOff>19049</xdr:colOff>
      <xdr:row>38</xdr:row>
      <xdr:rowOff>228599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6CD5D73-246E-49AF-B9B1-7E2CD433EE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66675</xdr:rowOff>
    </xdr:from>
    <xdr:to>
      <xdr:col>0</xdr:col>
      <xdr:colOff>1297285</xdr:colOff>
      <xdr:row>0</xdr:row>
      <xdr:rowOff>733425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9361324-DCD9-4411-B7D9-7D1CCADF2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66675"/>
          <a:ext cx="982960" cy="666750"/>
        </a:xfrm>
        <a:prstGeom prst="rect">
          <a:avLst/>
        </a:prstGeom>
      </xdr:spPr>
    </xdr:pic>
    <xdr:clientData/>
  </xdr:twoCellAnchor>
  <xdr:twoCellAnchor editAs="oneCell">
    <xdr:from>
      <xdr:col>0</xdr:col>
      <xdr:colOff>1495427</xdr:colOff>
      <xdr:row>0</xdr:row>
      <xdr:rowOff>123825</xdr:rowOff>
    </xdr:from>
    <xdr:to>
      <xdr:col>0</xdr:col>
      <xdr:colOff>2162175</xdr:colOff>
      <xdr:row>0</xdr:row>
      <xdr:rowOff>714375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B7248BF-1347-4C73-B2B1-E358D3971135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7" y="123825"/>
          <a:ext cx="666748" cy="5905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9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EB6FD29-3125-4027-AF58-922BEA12D9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9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EF66A2B-B1FB-4430-9407-8995F6D6D2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20335</xdr:colOff>
      <xdr:row>20</xdr:row>
      <xdr:rowOff>212332</xdr:rowOff>
    </xdr:from>
    <xdr:to>
      <xdr:col>11</xdr:col>
      <xdr:colOff>0</xdr:colOff>
      <xdr:row>36</xdr:row>
      <xdr:rowOff>65925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6438888-2C0A-4526-8034-9FCCD00C64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28577</xdr:colOff>
      <xdr:row>0</xdr:row>
      <xdr:rowOff>19050</xdr:rowOff>
    </xdr:from>
    <xdr:to>
      <xdr:col>0</xdr:col>
      <xdr:colOff>1085851</xdr:colOff>
      <xdr:row>1</xdr:row>
      <xdr:rowOff>4667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282215C-68B5-4476-B276-3A224E56C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7" y="19050"/>
          <a:ext cx="1057274" cy="566642"/>
        </a:xfrm>
        <a:prstGeom prst="rect">
          <a:avLst/>
        </a:prstGeom>
      </xdr:spPr>
    </xdr:pic>
    <xdr:clientData/>
  </xdr:twoCellAnchor>
  <xdr:twoCellAnchor editAs="oneCell">
    <xdr:from>
      <xdr:col>0</xdr:col>
      <xdr:colOff>1114427</xdr:colOff>
      <xdr:row>0</xdr:row>
      <xdr:rowOff>47625</xdr:rowOff>
    </xdr:from>
    <xdr:to>
      <xdr:col>0</xdr:col>
      <xdr:colOff>1733551</xdr:colOff>
      <xdr:row>0</xdr:row>
      <xdr:rowOff>533401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74D7AFC-F26B-4CD6-A69B-47488EA8896F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7" y="47625"/>
          <a:ext cx="619124" cy="48577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8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3BC596E-3C67-4F18-97A9-5C1AB27D85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19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4766842E-2A9D-4E13-B005-836702C76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20335</xdr:colOff>
      <xdr:row>19</xdr:row>
      <xdr:rowOff>212332</xdr:rowOff>
    </xdr:from>
    <xdr:to>
      <xdr:col>11</xdr:col>
      <xdr:colOff>0</xdr:colOff>
      <xdr:row>36</xdr:row>
      <xdr:rowOff>32107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DE9D947-5A83-49DE-9EE3-8C0D579C36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95252</xdr:colOff>
      <xdr:row>0</xdr:row>
      <xdr:rowOff>190500</xdr:rowOff>
    </xdr:from>
    <xdr:to>
      <xdr:col>0</xdr:col>
      <xdr:colOff>981075</xdr:colOff>
      <xdr:row>0</xdr:row>
      <xdr:rowOff>775167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29335D2-83B9-4ADA-816E-EB40D7A04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2" y="190500"/>
          <a:ext cx="885823" cy="584667"/>
        </a:xfrm>
        <a:prstGeom prst="rect">
          <a:avLst/>
        </a:prstGeom>
      </xdr:spPr>
    </xdr:pic>
    <xdr:clientData/>
  </xdr:twoCellAnchor>
  <xdr:twoCellAnchor editAs="oneCell">
    <xdr:from>
      <xdr:col>0</xdr:col>
      <xdr:colOff>1133476</xdr:colOff>
      <xdr:row>0</xdr:row>
      <xdr:rowOff>95250</xdr:rowOff>
    </xdr:from>
    <xdr:to>
      <xdr:col>0</xdr:col>
      <xdr:colOff>1924050</xdr:colOff>
      <xdr:row>0</xdr:row>
      <xdr:rowOff>800101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29225B7-43C4-4DAC-8CB5-F98A1E086EB1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6" y="95250"/>
          <a:ext cx="790574" cy="70485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10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810412D-7309-4F7F-ADA9-D654DCC1BD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10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F5CCB03-B7AA-4999-AE91-7B4B4B133E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20</xdr:row>
      <xdr:rowOff>192640</xdr:rowOff>
    </xdr:from>
    <xdr:to>
      <xdr:col>11</xdr:col>
      <xdr:colOff>0</xdr:colOff>
      <xdr:row>33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D053BF97-3A2C-468A-8E22-ABC208B28B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114300</xdr:rowOff>
    </xdr:from>
    <xdr:to>
      <xdr:col>0</xdr:col>
      <xdr:colOff>638175</xdr:colOff>
      <xdr:row>0</xdr:row>
      <xdr:rowOff>635715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602B455-256F-4C7A-94D1-67A4E2ECC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114300"/>
          <a:ext cx="609599" cy="521415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771526</xdr:colOff>
      <xdr:row>0</xdr:row>
      <xdr:rowOff>190500</xdr:rowOff>
    </xdr:from>
    <xdr:to>
      <xdr:col>0</xdr:col>
      <xdr:colOff>1200150</xdr:colOff>
      <xdr:row>0</xdr:row>
      <xdr:rowOff>600075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76825E3-A642-4EEA-B78A-A679729748D1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6" y="190500"/>
          <a:ext cx="428624" cy="4095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8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A6EDE95-4D2E-4983-B716-E8E0046B06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18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87327EF8-A546-4401-9396-0E74CA9114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18</xdr:row>
      <xdr:rowOff>192640</xdr:rowOff>
    </xdr:from>
    <xdr:to>
      <xdr:col>11</xdr:col>
      <xdr:colOff>0</xdr:colOff>
      <xdr:row>30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65A62B0-9114-44C6-B201-1DAFC4E631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175733</xdr:colOff>
      <xdr:row>0</xdr:row>
      <xdr:rowOff>114300</xdr:rowOff>
    </xdr:from>
    <xdr:to>
      <xdr:col>0</xdr:col>
      <xdr:colOff>1104901</xdr:colOff>
      <xdr:row>0</xdr:row>
      <xdr:rowOff>666750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4DAD2A-609D-4C89-BC31-396396B49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733" y="114300"/>
          <a:ext cx="929168" cy="552450"/>
        </a:xfrm>
        <a:prstGeom prst="rect">
          <a:avLst/>
        </a:prstGeom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8</xdr:row>
      <xdr:rowOff>203345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81D3AB2-A0F8-4096-89CE-06FEBECDA1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17</xdr:row>
      <xdr:rowOff>203342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F9D07E9-2D99-4F9E-A9DF-BE242A6165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0</xdr:colOff>
      <xdr:row>17</xdr:row>
      <xdr:rowOff>192640</xdr:rowOff>
    </xdr:from>
    <xdr:to>
      <xdr:col>11</xdr:col>
      <xdr:colOff>0</xdr:colOff>
      <xdr:row>28</xdr:row>
      <xdr:rowOff>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5DC8A35-76D3-4ECF-B825-A63A0261F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9524</xdr:colOff>
      <xdr:row>3</xdr:row>
      <xdr:rowOff>9525</xdr:rowOff>
    </xdr:from>
    <xdr:to>
      <xdr:col>9</xdr:col>
      <xdr:colOff>2000250</xdr:colOff>
      <xdr:row>10</xdr:row>
      <xdr:rowOff>285750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D5F669B-F715-0BC7-7250-F032ACA9D0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14287</xdr:colOff>
      <xdr:row>12</xdr:row>
      <xdr:rowOff>14286</xdr:rowOff>
    </xdr:from>
    <xdr:to>
      <xdr:col>9</xdr:col>
      <xdr:colOff>1990725</xdr:colOff>
      <xdr:row>21</xdr:row>
      <xdr:rowOff>295275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324644EC-F143-5E10-C67D-E7A8D1B564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9524</xdr:colOff>
      <xdr:row>23</xdr:row>
      <xdr:rowOff>23812</xdr:rowOff>
    </xdr:from>
    <xdr:to>
      <xdr:col>9</xdr:col>
      <xdr:colOff>1990725</xdr:colOff>
      <xdr:row>33</xdr:row>
      <xdr:rowOff>295275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5E3C7CBB-A219-CA39-6624-A3990C597D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385283</xdr:colOff>
      <xdr:row>1</xdr:row>
      <xdr:rowOff>142876</xdr:rowOff>
    </xdr:from>
    <xdr:to>
      <xdr:col>1</xdr:col>
      <xdr:colOff>1028700</xdr:colOff>
      <xdr:row>1</xdr:row>
      <xdr:rowOff>597982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4E91B11A-4CB8-4B43-A03A-793E992E4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94883" y="342901"/>
          <a:ext cx="643417" cy="4551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aynara\AppData\Local\Microsoft\Windows\INetCache\Content.Outlook\KEUIDY0W\ESTATISTICA%20SCPC%202025%20(003).xlsx" TargetMode="External"/><Relationship Id="rId1" Type="http://schemas.openxmlformats.org/officeDocument/2006/relationships/externalLinkPath" Target="file:///C:\Users\Raynara\AppData\Local\Microsoft\Windows\INetCache\Content.Outlook\KEUIDY0W\ESTATISTICA%20SCPC%202025%20(003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cd0fb0e0f23af89/Desktop/LILIAN/GRAFICOS%20FINAL%20DE%20M&#202;S.xlsx" TargetMode="External"/><Relationship Id="rId1" Type="http://schemas.openxmlformats.org/officeDocument/2006/relationships/externalLinkPath" Target="https://d.docs.live.net/3cd0fb0e0f23af89/Desktop/LILIAN/GRAFICOS%20FINAL%20DE%20M&#202;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CEPISO\Atendimento%20Comercial\EQUIFAX%20-%20BOA%20VISTA\INDICADORES\ESTATISTICAS%20EQUIFAX%20-%20BOA%20VISTA\ESTATISTICA%20SCPC%20JUNHO.xlsx" TargetMode="External"/><Relationship Id="rId1" Type="http://schemas.openxmlformats.org/officeDocument/2006/relationships/externalLinkPath" Target="file:///\\SERVIDORISO\Rede\ISO%20ACEP\ALTERA&#199;&#213;ES\PROCESSO%20SERVI&#199;OS\Atendimento%20Comercial\EQUIFAX%20-%20BOA%20VISTA\INDICADORES\ESTATISTICAS%20EQUIFAX%20-%20BOA%20VISTA\ESTATISTICA%20SCPC%20JUNHO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ristiane\Desktop\lilian\TABELA%20DE%20MOVIMENTO%20ESTATISTICO%20(1).xlsx" TargetMode="External"/><Relationship Id="rId1" Type="http://schemas.openxmlformats.org/officeDocument/2006/relationships/externalLinkPath" Target="file:///C:\Users\Cristiane\Desktop\lilian\TABELA%20DE%20MOVIMENTO%20ESTATISTICO%20(1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CEP02\Desktop\LILIAN\Equifax%20Boa%20vista\TABELA%20DE%20MOVIMENTO%20ESTATISTICO.xlsx" TargetMode="External"/><Relationship Id="rId1" Type="http://schemas.openxmlformats.org/officeDocument/2006/relationships/externalLinkPath" Target="file:///C:\Users\ACEP02\Desktop\LILIAN\Equifax%20Boa%20vista\TABELA%20DE%20MOVIMENTO%20ESTATISTICO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cep%2002\Desktop\LILIAN\Equifax%20Boa%20vista\TABELA%20DE%20MOVIMENTO%20ESTATISTICO.xlsx" TargetMode="External"/><Relationship Id="rId1" Type="http://schemas.openxmlformats.org/officeDocument/2006/relationships/externalLinkPath" Target="file:///C:\Users\Acep%2002\Desktop\LILIAN\Equifax%20Boa%20vista\TABELA%20DE%20MOVIMENTO%20ESTATISTICO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EQUIFAX%20-%20BOA%20VISTA\INDICADORES\ESTATISTICAS%20EQUIFAX%20-%20BOA%20VISTA\TABELA%20DE%20MOVIMENTO%20ESTATISTICO%20NOVEMBRO.xlsx" TargetMode="External"/><Relationship Id="rId1" Type="http://schemas.openxmlformats.org/officeDocument/2006/relationships/externalLinkPath" Target="file:///Z:\EQUIFAX%20-%20BOA%20VISTA\INDICADORES\ESTATISTICAS%20EQUIFAX%20-%20BOA%20VISTA\TABELA%20DE%20MOVIMENTO%20ESTATISTICO%20NOVEMB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eiro"/>
      <sheetName val="fevereiro"/>
      <sheetName val="março"/>
      <sheetName val="abril "/>
    </sheetNames>
    <sheetDataSet>
      <sheetData sheetId="0"/>
      <sheetData sheetId="1"/>
      <sheetData sheetId="2">
        <row r="3">
          <cell r="A3" t="str">
            <v>INCLUSÃO SCPC PF /  PJ</v>
          </cell>
          <cell r="C3">
            <v>208</v>
          </cell>
        </row>
        <row r="4">
          <cell r="A4" t="str">
            <v>EXCLUSÃO SCPC</v>
          </cell>
          <cell r="C4">
            <v>140</v>
          </cell>
        </row>
        <row r="5">
          <cell r="A5" t="str">
            <v>LIMPEZA 05 ANOS SCPC PF / PJ</v>
          </cell>
          <cell r="C5">
            <v>416</v>
          </cell>
        </row>
        <row r="6">
          <cell r="A6" t="str">
            <v>CARTA SCPC LOCAL / CARTA PJ</v>
          </cell>
          <cell r="C6">
            <v>10</v>
          </cell>
        </row>
        <row r="7">
          <cell r="A7" t="str">
            <v>E-MAIL PF / E-MAIL PJ</v>
          </cell>
          <cell r="C7">
            <v>49</v>
          </cell>
        </row>
        <row r="8">
          <cell r="A8" t="str">
            <v>SMS PF</v>
          </cell>
          <cell r="C8">
            <v>122</v>
          </cell>
        </row>
        <row r="11">
          <cell r="A11" t="str">
            <v xml:space="preserve">VALIDA ID </v>
          </cell>
          <cell r="C11">
            <v>19</v>
          </cell>
        </row>
        <row r="12">
          <cell r="A12" t="str">
            <v xml:space="preserve">VALIDA ID CADASTRAL </v>
          </cell>
          <cell r="C12">
            <v>6</v>
          </cell>
        </row>
        <row r="13">
          <cell r="A13" t="str">
            <v xml:space="preserve">VALIDA ID CADASTRAL COMPLETA </v>
          </cell>
          <cell r="C13">
            <v>13</v>
          </cell>
        </row>
        <row r="14">
          <cell r="A14" t="str">
            <v xml:space="preserve">VALIDA ID LOCALIZAÇÃO </v>
          </cell>
          <cell r="C14">
            <v>11</v>
          </cell>
        </row>
        <row r="15">
          <cell r="A15" t="str">
            <v>VALIDA ID QUALIFICAÇÃO</v>
          </cell>
          <cell r="C15">
            <v>8</v>
          </cell>
        </row>
        <row r="16">
          <cell r="A16" t="str">
            <v>ACERTA ESSENCIAL POSITIVO</v>
          </cell>
          <cell r="C16">
            <v>9978</v>
          </cell>
        </row>
        <row r="17">
          <cell r="A17" t="str">
            <v>ACERTA ESSENCIAL POSITIVO S/ INF</v>
          </cell>
          <cell r="C17">
            <v>1137</v>
          </cell>
        </row>
        <row r="18">
          <cell r="A18" t="str">
            <v xml:space="preserve">ACERTA MAIS POSITIVO </v>
          </cell>
          <cell r="C18">
            <v>10</v>
          </cell>
        </row>
        <row r="19">
          <cell r="A19" t="str">
            <v>ACERTA COMPLETO POSITIVO</v>
          </cell>
          <cell r="C19">
            <v>3</v>
          </cell>
        </row>
        <row r="22">
          <cell r="A22" t="str">
            <v>GC RAT-CAD-RES-RESOC-REPA</v>
          </cell>
          <cell r="C22">
            <v>4</v>
          </cell>
        </row>
        <row r="23">
          <cell r="A23" t="str">
            <v>DEFINE LIMITE POSITIVO S/INF</v>
          </cell>
          <cell r="C23">
            <v>6</v>
          </cell>
        </row>
        <row r="24">
          <cell r="A24" t="str">
            <v>DEFINE LIMITE POSITIVO</v>
          </cell>
          <cell r="C24">
            <v>30</v>
          </cell>
        </row>
        <row r="25">
          <cell r="A25" t="str">
            <v>DEFINE RISCO POSITIVO</v>
          </cell>
          <cell r="C25">
            <v>100</v>
          </cell>
        </row>
        <row r="26">
          <cell r="A26" t="str">
            <v>DEFINE RISCO POSITIVO S/INF</v>
          </cell>
          <cell r="C26">
            <v>32</v>
          </cell>
        </row>
        <row r="27">
          <cell r="A27" t="str">
            <v xml:space="preserve">DEFINE NEGÓCIO POSITIVO </v>
          </cell>
          <cell r="C27">
            <v>5</v>
          </cell>
        </row>
        <row r="28">
          <cell r="A28" t="str">
            <v>DEFINE NEGÓCIO POSITIVO S/INF</v>
          </cell>
          <cell r="C28">
            <v>5</v>
          </cell>
        </row>
        <row r="29">
          <cell r="A29" t="str">
            <v>QUADRO SOCIAL</v>
          </cell>
          <cell r="C29">
            <v>3</v>
          </cell>
        </row>
        <row r="30">
          <cell r="A30" t="str">
            <v xml:space="preserve">GERENCIAMENTO DE CARTEIRA </v>
          </cell>
          <cell r="C30">
            <v>1</v>
          </cell>
        </row>
        <row r="31">
          <cell r="A31" t="str">
            <v xml:space="preserve">PARTICIPAÇÕES EM EMPRESAS </v>
          </cell>
          <cell r="C31">
            <v>3</v>
          </cell>
        </row>
        <row r="32">
          <cell r="A32" t="str">
            <v xml:space="preserve">FOLHA DE CHEQUE </v>
          </cell>
          <cell r="C32">
            <v>1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214</v>
          </cell>
        </row>
        <row r="4">
          <cell r="A4" t="str">
            <v>EXCLUSÃO SCPC</v>
          </cell>
          <cell r="B4">
            <v>160</v>
          </cell>
        </row>
        <row r="5">
          <cell r="A5" t="str">
            <v>LIMPEZA 05 ANOS SCPC PF / PJ</v>
          </cell>
          <cell r="B5">
            <v>309</v>
          </cell>
        </row>
        <row r="6">
          <cell r="A6" t="str">
            <v>CARTA SCPC LOCAL / CARTA PJ</v>
          </cell>
          <cell r="B6">
            <v>14</v>
          </cell>
        </row>
        <row r="7">
          <cell r="A7" t="str">
            <v>E-MAIL PF / E-MAIL PJ</v>
          </cell>
          <cell r="B7">
            <v>77</v>
          </cell>
        </row>
        <row r="8">
          <cell r="A8" t="str">
            <v>SMS PF</v>
          </cell>
          <cell r="B8">
            <v>126</v>
          </cell>
        </row>
        <row r="11">
          <cell r="A11" t="str">
            <v xml:space="preserve">VALIDA ID </v>
          </cell>
          <cell r="B11">
            <v>10</v>
          </cell>
        </row>
        <row r="12">
          <cell r="A12" t="str">
            <v xml:space="preserve">VALIDA ID CADASTRAL </v>
          </cell>
          <cell r="B12">
            <v>9</v>
          </cell>
        </row>
        <row r="13">
          <cell r="A13" t="str">
            <v xml:space="preserve">VALIDA ID CADASTRAL COMPLETA </v>
          </cell>
          <cell r="B13">
            <v>1</v>
          </cell>
        </row>
        <row r="14">
          <cell r="A14" t="str">
            <v xml:space="preserve">VALIDA ID LOCALIZAÇÃO </v>
          </cell>
          <cell r="B14">
            <v>1</v>
          </cell>
        </row>
        <row r="15">
          <cell r="A15" t="str">
            <v>VALIDA ID QUALIFICAÇÃO</v>
          </cell>
          <cell r="B15">
            <v>1</v>
          </cell>
        </row>
        <row r="16">
          <cell r="A16" t="str">
            <v>ACERTA ESSENCIAL POSITIVO</v>
          </cell>
          <cell r="B16">
            <v>11045</v>
          </cell>
        </row>
        <row r="17">
          <cell r="A17" t="str">
            <v>ACERTA ESSENCIAL POSITIVO S/ INF</v>
          </cell>
          <cell r="B17">
            <v>1204</v>
          </cell>
        </row>
        <row r="18">
          <cell r="A18" t="str">
            <v xml:space="preserve">ACERTA MAIS POSITIVO </v>
          </cell>
          <cell r="B18">
            <v>8</v>
          </cell>
        </row>
        <row r="19">
          <cell r="A19" t="str">
            <v xml:space="preserve">ACERTA COMPLETO POSITIVO </v>
          </cell>
          <cell r="B19">
            <v>0</v>
          </cell>
        </row>
        <row r="22">
          <cell r="A22" t="str">
            <v>GC RAT-CAD-RES-RESOC-REPA</v>
          </cell>
          <cell r="B22">
            <v>4</v>
          </cell>
        </row>
        <row r="23">
          <cell r="A23" t="str">
            <v>DEFINE LIMITE POSITIVO</v>
          </cell>
          <cell r="B23">
            <v>24</v>
          </cell>
        </row>
        <row r="24">
          <cell r="A24" t="str">
            <v>DEFINE LIMITE POSITIVO S/INF</v>
          </cell>
          <cell r="B24">
            <v>8</v>
          </cell>
        </row>
        <row r="25">
          <cell r="A25" t="str">
            <v>DEFINE RISCO POSITIVO</v>
          </cell>
          <cell r="B25">
            <v>86</v>
          </cell>
        </row>
        <row r="26">
          <cell r="A26" t="str">
            <v>DEFINE RISCO POSITIVO S/INF</v>
          </cell>
          <cell r="B26">
            <v>27</v>
          </cell>
        </row>
        <row r="27">
          <cell r="A27" t="str">
            <v xml:space="preserve">DEFINE NEGÓCIO POSITIVO </v>
          </cell>
          <cell r="B27">
            <v>3</v>
          </cell>
        </row>
        <row r="28">
          <cell r="A28" t="str">
            <v>QUADRO SOCIAL</v>
          </cell>
          <cell r="B28">
            <v>10</v>
          </cell>
        </row>
        <row r="29">
          <cell r="A29" t="str">
            <v xml:space="preserve">GERENCIAMENTO DE CARTEIRA </v>
          </cell>
          <cell r="B29">
            <v>0</v>
          </cell>
        </row>
        <row r="30">
          <cell r="A30" t="str">
            <v xml:space="preserve">PARTICIPAÇÕES EM EMPRESAS </v>
          </cell>
          <cell r="B30">
            <v>10</v>
          </cell>
        </row>
        <row r="31">
          <cell r="A31" t="str">
            <v xml:space="preserve">FOLHA DE CHEQUE </v>
          </cell>
          <cell r="B31">
            <v>0</v>
          </cell>
        </row>
        <row r="32">
          <cell r="A32" t="str">
            <v xml:space="preserve">PROTESTO </v>
          </cell>
          <cell r="B32">
            <v>1</v>
          </cell>
        </row>
        <row r="33">
          <cell r="A33" t="str">
            <v>ANVISA</v>
          </cell>
          <cell r="B33">
            <v>1</v>
          </cell>
        </row>
        <row r="34">
          <cell r="A34" t="str">
            <v>EMPRESA NO MESMO ENDEREÇO</v>
          </cell>
          <cell r="B34">
            <v>1</v>
          </cell>
        </row>
        <row r="35">
          <cell r="A35" t="str">
            <v>TRANSAÇÃO NÃO CADASTRADA</v>
          </cell>
          <cell r="B35">
            <v>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2"/>
      <sheetName val="Planilha1"/>
    </sheetNames>
    <sheetDataSet>
      <sheetData sheetId="0"/>
      <sheetData sheetId="1">
        <row r="4">
          <cell r="B4" t="str">
            <v>INCLUSÃO SCPC PF /  PJ</v>
          </cell>
          <cell r="C4">
            <v>254</v>
          </cell>
        </row>
        <row r="5">
          <cell r="B5" t="str">
            <v>EXCLUSÃO SCPC</v>
          </cell>
          <cell r="C5">
            <v>207</v>
          </cell>
        </row>
        <row r="6">
          <cell r="B6" t="str">
            <v>LIMPEZA 05 ANOS SCPC PF / PJ</v>
          </cell>
          <cell r="C6">
            <v>293</v>
          </cell>
        </row>
        <row r="7">
          <cell r="B7" t="str">
            <v>CARTA SCPC LOCAL / CARTA PJ</v>
          </cell>
          <cell r="C7">
            <v>15</v>
          </cell>
        </row>
        <row r="8">
          <cell r="B8" t="str">
            <v>E-MAIL PF / E-MAIL PJ</v>
          </cell>
          <cell r="C8">
            <v>70</v>
          </cell>
        </row>
        <row r="9">
          <cell r="B9" t="str">
            <v>SMS PF</v>
          </cell>
          <cell r="C9">
            <v>159</v>
          </cell>
        </row>
        <row r="12">
          <cell r="B12" t="str">
            <v xml:space="preserve">VALIDA ID </v>
          </cell>
          <cell r="C12">
            <v>29</v>
          </cell>
        </row>
        <row r="13">
          <cell r="B13" t="str">
            <v xml:space="preserve">VALIDA ID CADASTRAL </v>
          </cell>
          <cell r="C13">
            <v>22</v>
          </cell>
        </row>
        <row r="14">
          <cell r="B14" t="str">
            <v xml:space="preserve">VALIDA ID CADASTRAL COMPLETA </v>
          </cell>
          <cell r="C14">
            <v>7</v>
          </cell>
        </row>
        <row r="15">
          <cell r="B15" t="str">
            <v xml:space="preserve">VALIDA ID LOCALIZAÇÃO </v>
          </cell>
          <cell r="C15">
            <v>7</v>
          </cell>
        </row>
        <row r="16">
          <cell r="B16" t="str">
            <v>VALIDA ID QUALIFICAÇÃO</v>
          </cell>
          <cell r="C16">
            <v>2</v>
          </cell>
        </row>
        <row r="17">
          <cell r="B17" t="str">
            <v>ACERTA ESSENCIAL POSITIVO</v>
          </cell>
          <cell r="C17">
            <v>9988</v>
          </cell>
        </row>
        <row r="18">
          <cell r="B18" t="str">
            <v>ACERTA ESSENCIAL POSITIVO S/ INF</v>
          </cell>
          <cell r="C18">
            <v>1146</v>
          </cell>
        </row>
        <row r="19">
          <cell r="B19" t="str">
            <v xml:space="preserve">ACERTA MAIS POSITIVO </v>
          </cell>
          <cell r="C19">
            <v>6</v>
          </cell>
        </row>
        <row r="20">
          <cell r="B20" t="str">
            <v xml:space="preserve">ACERTA COMPLETO POSITIVO </v>
          </cell>
          <cell r="C20">
            <v>3</v>
          </cell>
        </row>
        <row r="23">
          <cell r="B23" t="str">
            <v>GC RAT-CAD-RES-RESOC-REPA</v>
          </cell>
          <cell r="C23">
            <v>4</v>
          </cell>
        </row>
        <row r="24">
          <cell r="B24" t="str">
            <v>DEFINE LIMITE POSITIVO</v>
          </cell>
          <cell r="C24">
            <v>18</v>
          </cell>
        </row>
        <row r="25">
          <cell r="B25" t="str">
            <v>DEFINE LIMITE POSITIVO S/INF</v>
          </cell>
          <cell r="C25">
            <v>13</v>
          </cell>
        </row>
        <row r="26">
          <cell r="B26" t="str">
            <v>DEFINE RISCO POSITIVO</v>
          </cell>
          <cell r="C26">
            <v>61</v>
          </cell>
        </row>
        <row r="27">
          <cell r="B27" t="str">
            <v>DEFINE RISCO POSITIVO S/INF</v>
          </cell>
          <cell r="C27">
            <v>15</v>
          </cell>
        </row>
        <row r="28">
          <cell r="B28" t="str">
            <v xml:space="preserve">DEFINE NEGÓCIO POSITIVO </v>
          </cell>
          <cell r="C28">
            <v>2</v>
          </cell>
        </row>
        <row r="29">
          <cell r="B29" t="str">
            <v>QUADRO SOCIAL</v>
          </cell>
          <cell r="C29">
            <v>2</v>
          </cell>
        </row>
        <row r="30">
          <cell r="B30" t="str">
            <v>QUADRO SOCIAL COM RESTRIÇÃO</v>
          </cell>
          <cell r="C30">
            <v>4</v>
          </cell>
        </row>
        <row r="31">
          <cell r="B31" t="str">
            <v xml:space="preserve">GERENCIAMENTO DE CARTEIRA </v>
          </cell>
          <cell r="C31">
            <v>1</v>
          </cell>
        </row>
        <row r="32">
          <cell r="B32" t="str">
            <v>PARTICIPAÇÕES EM EMPRESAS C/RESTRIÇÃO</v>
          </cell>
          <cell r="C32">
            <v>5</v>
          </cell>
        </row>
        <row r="33">
          <cell r="B33" t="str">
            <v xml:space="preserve">FOLHA DE CHEQUE </v>
          </cell>
          <cell r="C33">
            <v>0</v>
          </cell>
        </row>
        <row r="34">
          <cell r="B34" t="str">
            <v xml:space="preserve">PROTESTO </v>
          </cell>
          <cell r="C34">
            <v>1</v>
          </cell>
        </row>
        <row r="35">
          <cell r="B35" t="str">
            <v>ANVISA</v>
          </cell>
          <cell r="C35">
            <v>0</v>
          </cell>
        </row>
        <row r="36">
          <cell r="B36" t="str">
            <v>EMPRESA NO MESMO ENDEREÇO</v>
          </cell>
          <cell r="C36">
            <v>1</v>
          </cell>
        </row>
        <row r="37">
          <cell r="B37" t="str">
            <v xml:space="preserve">PENDENCIAS E RESTRIÇÕES </v>
          </cell>
          <cell r="C37">
            <v>1</v>
          </cell>
        </row>
        <row r="38">
          <cell r="B38" t="str">
            <v>TRANSAÇÃO NÃO CADASTRADA</v>
          </cell>
          <cell r="C38">
            <v>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225</v>
          </cell>
        </row>
        <row r="4">
          <cell r="A4" t="str">
            <v>EXCLUSÃO SCPC</v>
          </cell>
          <cell r="B4">
            <v>205</v>
          </cell>
        </row>
        <row r="5">
          <cell r="A5" t="str">
            <v xml:space="preserve">LIMPEZA CH 5 ANOS </v>
          </cell>
          <cell r="B5">
            <v>1</v>
          </cell>
        </row>
        <row r="6">
          <cell r="A6" t="str">
            <v>LIMPEZA 05 ANOS SCPC PF / PJ</v>
          </cell>
          <cell r="B6">
            <v>326</v>
          </cell>
        </row>
        <row r="7">
          <cell r="A7" t="str">
            <v>CARTA SCPC LOCAL / CARTA PJ</v>
          </cell>
          <cell r="B7">
            <v>26</v>
          </cell>
        </row>
        <row r="8">
          <cell r="A8" t="str">
            <v xml:space="preserve">E-MAIL PF </v>
          </cell>
          <cell r="B8">
            <v>51</v>
          </cell>
        </row>
        <row r="9">
          <cell r="A9" t="str">
            <v>SMS PF</v>
          </cell>
          <cell r="B9">
            <v>123</v>
          </cell>
        </row>
        <row r="12">
          <cell r="A12" t="str">
            <v xml:space="preserve">VALIDA ID </v>
          </cell>
          <cell r="B12">
            <v>127</v>
          </cell>
        </row>
        <row r="13">
          <cell r="A13" t="str">
            <v xml:space="preserve">VALIDA ID CADASTRAL </v>
          </cell>
          <cell r="B13">
            <v>118</v>
          </cell>
        </row>
        <row r="14">
          <cell r="A14" t="str">
            <v xml:space="preserve">VALIDA ID CADASTRAL COMPLETA </v>
          </cell>
          <cell r="B14">
            <v>7</v>
          </cell>
        </row>
        <row r="15">
          <cell r="A15" t="str">
            <v xml:space="preserve">VALIDA ID LOCALIZAÇÃO </v>
          </cell>
          <cell r="B15">
            <v>12</v>
          </cell>
        </row>
        <row r="16">
          <cell r="A16" t="str">
            <v>VALIDA ID QUALIFICAÇÃO</v>
          </cell>
          <cell r="B16">
            <v>7</v>
          </cell>
        </row>
        <row r="17">
          <cell r="A17" t="str">
            <v>ACERTA ESSENCIAL POSITIVO</v>
          </cell>
          <cell r="B17">
            <v>11279</v>
          </cell>
        </row>
        <row r="18">
          <cell r="A18" t="str">
            <v>ACERTA ESSENCIAL POSITIVO S/ INF</v>
          </cell>
          <cell r="B18">
            <v>1195</v>
          </cell>
        </row>
        <row r="19">
          <cell r="A19" t="str">
            <v xml:space="preserve">ACERTA MAIS POSITIVO </v>
          </cell>
          <cell r="B19">
            <v>5</v>
          </cell>
        </row>
        <row r="20">
          <cell r="A20" t="str">
            <v xml:space="preserve">ACERTA COMPLETO POSITIVO </v>
          </cell>
          <cell r="B20">
            <v>3</v>
          </cell>
        </row>
        <row r="23">
          <cell r="A23" t="str">
            <v>GC RAT-CAD-RES-RESOC-REPA</v>
          </cell>
          <cell r="B23">
            <v>4</v>
          </cell>
        </row>
        <row r="24">
          <cell r="A24" t="str">
            <v>DEFINE LIMITE POSITIVO</v>
          </cell>
          <cell r="B24">
            <v>34</v>
          </cell>
        </row>
        <row r="25">
          <cell r="A25" t="str">
            <v>DEFINE LIMITE POSITIVO S/INF</v>
          </cell>
          <cell r="B25">
            <v>12</v>
          </cell>
        </row>
        <row r="26">
          <cell r="A26" t="str">
            <v>DEFINE RISCO POSITIVO</v>
          </cell>
          <cell r="B26">
            <v>70</v>
          </cell>
        </row>
        <row r="27">
          <cell r="A27" t="str">
            <v>DEFINE NEGOCIO POSITIVO</v>
          </cell>
          <cell r="B27">
            <v>6</v>
          </cell>
        </row>
        <row r="28">
          <cell r="A28" t="str">
            <v>DEFINE RISCO POSITIVO S/INF</v>
          </cell>
          <cell r="B28">
            <v>23</v>
          </cell>
        </row>
        <row r="29">
          <cell r="A29" t="str">
            <v xml:space="preserve">QUADRO SOCIAL RESTRICÃO </v>
          </cell>
          <cell r="B29">
            <v>2</v>
          </cell>
        </row>
        <row r="30">
          <cell r="A30" t="str">
            <v>QUADRO SOCIAL C/ RESTRIÇÃO LIMITE</v>
          </cell>
          <cell r="B30">
            <v>1</v>
          </cell>
        </row>
        <row r="31">
          <cell r="A31" t="str">
            <v xml:space="preserve">PARTICIPAÇÕES EM EMPRESAS </v>
          </cell>
          <cell r="B31">
            <v>5</v>
          </cell>
        </row>
        <row r="32">
          <cell r="A32" t="str">
            <v>ANVISA</v>
          </cell>
          <cell r="B32">
            <v>1</v>
          </cell>
        </row>
        <row r="33">
          <cell r="A33" t="str">
            <v>EMPRESA NO MESMO ENDEREÇO</v>
          </cell>
          <cell r="B33">
            <v>1</v>
          </cell>
        </row>
        <row r="34">
          <cell r="A34" t="str">
            <v>TRANSAÇÃO NÃO CADASTRADA</v>
          </cell>
          <cell r="B34">
            <v>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269</v>
          </cell>
        </row>
        <row r="4">
          <cell r="A4" t="str">
            <v>EXCLUSÃO SCPC</v>
          </cell>
          <cell r="B4">
            <v>175</v>
          </cell>
        </row>
        <row r="5">
          <cell r="A5" t="str">
            <v>LIMPEZA 05 ANOS SCPC PF / PJ</v>
          </cell>
          <cell r="B5">
            <v>437</v>
          </cell>
        </row>
        <row r="6">
          <cell r="A6" t="str">
            <v>CARTA SCPC LOCAL / CARTA PJ</v>
          </cell>
          <cell r="B6">
            <v>41</v>
          </cell>
        </row>
        <row r="7">
          <cell r="A7" t="str">
            <v>E-MAIL PF / E-MAIL PJ</v>
          </cell>
          <cell r="B7">
            <v>70</v>
          </cell>
        </row>
        <row r="8">
          <cell r="A8" t="str">
            <v>ACERTA CHEQUE PF</v>
          </cell>
          <cell r="B8">
            <v>1</v>
          </cell>
        </row>
        <row r="9">
          <cell r="A9" t="str">
            <v>FOLHA DE CHEQUE</v>
          </cell>
          <cell r="B9">
            <v>1</v>
          </cell>
        </row>
        <row r="10">
          <cell r="A10" t="str">
            <v>SMS PF</v>
          </cell>
          <cell r="B10">
            <v>169</v>
          </cell>
        </row>
        <row r="11">
          <cell r="A11" t="str">
            <v>TOTAL</v>
          </cell>
          <cell r="B11">
            <v>1163</v>
          </cell>
        </row>
        <row r="12">
          <cell r="A12" t="str">
            <v>TRANSAÇÕES PF</v>
          </cell>
        </row>
        <row r="13">
          <cell r="A13" t="str">
            <v xml:space="preserve">VALIDA ID </v>
          </cell>
          <cell r="B13">
            <v>25</v>
          </cell>
        </row>
        <row r="14">
          <cell r="A14" t="str">
            <v xml:space="preserve">VALIDA ID CADASTRAL </v>
          </cell>
          <cell r="B14">
            <v>15</v>
          </cell>
        </row>
        <row r="15">
          <cell r="A15" t="str">
            <v xml:space="preserve">VALIDA ID CADASTRAL COMPLETA </v>
          </cell>
          <cell r="B15">
            <v>9</v>
          </cell>
        </row>
        <row r="16">
          <cell r="A16" t="str">
            <v xml:space="preserve">VALIDA ID LOCALIZAÇÃO </v>
          </cell>
          <cell r="B16">
            <v>8</v>
          </cell>
        </row>
        <row r="17">
          <cell r="A17" t="str">
            <v>VALIDA ID QUALIFICAÇÃO</v>
          </cell>
          <cell r="B17">
            <v>5</v>
          </cell>
        </row>
        <row r="18">
          <cell r="A18" t="str">
            <v>ACERTA ESSENCIAL POSITIVO/ S/INF.</v>
          </cell>
          <cell r="B18">
            <v>10896</v>
          </cell>
        </row>
        <row r="19">
          <cell r="A19" t="str">
            <v xml:space="preserve">ACERTA MAIS POSITIVO </v>
          </cell>
          <cell r="B19">
            <v>7</v>
          </cell>
        </row>
        <row r="20">
          <cell r="A20" t="str">
            <v xml:space="preserve">ACERTA COMPLETO POSITIVO </v>
          </cell>
          <cell r="B20">
            <v>1</v>
          </cell>
        </row>
        <row r="22">
          <cell r="A22" t="str">
            <v>TRANSAÇÕES PJ</v>
          </cell>
        </row>
        <row r="23">
          <cell r="A23" t="str">
            <v>GC RAT-CAD-RES-RESOC-REPA</v>
          </cell>
          <cell r="B23">
            <v>4</v>
          </cell>
        </row>
        <row r="24">
          <cell r="A24" t="str">
            <v>DEFINE LIMITE POSITIVO/ S/INF.</v>
          </cell>
          <cell r="B24">
            <v>25</v>
          </cell>
        </row>
        <row r="25">
          <cell r="A25" t="str">
            <v>DEFINE RISCO POSITIVO / S/INF</v>
          </cell>
          <cell r="B25">
            <v>124</v>
          </cell>
        </row>
        <row r="26">
          <cell r="A26" t="str">
            <v>DEFINE NEGÓCIO POSITIVO/ S/INF.</v>
          </cell>
          <cell r="B26">
            <v>7</v>
          </cell>
        </row>
        <row r="27">
          <cell r="A27" t="str">
            <v xml:space="preserve">PARTICIPAÇÕES EM EMPRESAS/ C/RESTRIÇÕES </v>
          </cell>
          <cell r="B27">
            <v>5</v>
          </cell>
        </row>
        <row r="28">
          <cell r="A28" t="str">
            <v xml:space="preserve">QUADRO SOCIAL C/RESTRIÇÃO LIMITES </v>
          </cell>
          <cell r="B28">
            <v>1</v>
          </cell>
        </row>
        <row r="29">
          <cell r="A29" t="str">
            <v xml:space="preserve">QUADRO SOCIAL/ C/RESTRIÇÃO </v>
          </cell>
          <cell r="B29">
            <v>6</v>
          </cell>
        </row>
        <row r="30">
          <cell r="A30" t="str">
            <v>PROTESTOS</v>
          </cell>
          <cell r="B30">
            <v>1</v>
          </cell>
        </row>
        <row r="31">
          <cell r="A31" t="str">
            <v>TRANSAÇÃO NÃO CADASTRADA</v>
          </cell>
          <cell r="B31">
            <v>10</v>
          </cell>
        </row>
        <row r="32">
          <cell r="A32" t="str">
            <v>TOTAL</v>
          </cell>
          <cell r="B32">
            <v>183</v>
          </cell>
        </row>
        <row r="33">
          <cell r="A33" t="str">
            <v>TOTAL GERAL</v>
          </cell>
          <cell r="B33">
            <v>12312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219</v>
          </cell>
        </row>
        <row r="4">
          <cell r="A4" t="str">
            <v>EXCLUSÃO SCPC</v>
          </cell>
          <cell r="B4">
            <v>90</v>
          </cell>
        </row>
        <row r="5">
          <cell r="A5" t="str">
            <v>LIMPEZA 05 ANOS SCPC PF / PJ</v>
          </cell>
          <cell r="B5">
            <v>431</v>
          </cell>
        </row>
        <row r="6">
          <cell r="A6" t="str">
            <v>CARTA SCPC LOCAL / CARTA PJ</v>
          </cell>
          <cell r="B6">
            <v>14</v>
          </cell>
        </row>
        <row r="7">
          <cell r="A7" t="str">
            <v>E-MAIL PF / E-MAIL PJ</v>
          </cell>
          <cell r="B7">
            <v>71</v>
          </cell>
        </row>
        <row r="8">
          <cell r="A8" t="str">
            <v>SMS PF</v>
          </cell>
          <cell r="B8">
            <v>134</v>
          </cell>
        </row>
        <row r="11">
          <cell r="A11" t="str">
            <v>TRANSAÇÕES PF</v>
          </cell>
          <cell r="B11"/>
        </row>
        <row r="12">
          <cell r="A12" t="str">
            <v xml:space="preserve">VALIDA ID </v>
          </cell>
          <cell r="B12">
            <v>11</v>
          </cell>
        </row>
        <row r="13">
          <cell r="A13" t="str">
            <v xml:space="preserve">VALIDA ID CADASTRAL </v>
          </cell>
          <cell r="B13">
            <v>7</v>
          </cell>
        </row>
        <row r="14">
          <cell r="A14" t="str">
            <v xml:space="preserve">VALIDA ID CADASTRAL COMPLETA </v>
          </cell>
          <cell r="B14">
            <v>3</v>
          </cell>
        </row>
        <row r="15">
          <cell r="A15" t="str">
            <v xml:space="preserve">VALIDA ID LOCALIZAÇÃO </v>
          </cell>
          <cell r="B15">
            <v>3</v>
          </cell>
        </row>
        <row r="16">
          <cell r="A16" t="str">
            <v>VALIDA ID QUALIFICAÇÃO</v>
          </cell>
          <cell r="B16">
            <v>2</v>
          </cell>
        </row>
        <row r="17">
          <cell r="A17" t="str">
            <v>ACERTA ESSENCIAL POSITIVO/ S/INF.</v>
          </cell>
          <cell r="B17">
            <v>16133</v>
          </cell>
        </row>
        <row r="18">
          <cell r="A18" t="str">
            <v xml:space="preserve">ACERTA MAIS POSITIVO </v>
          </cell>
          <cell r="B18">
            <v>2</v>
          </cell>
        </row>
        <row r="21">
          <cell r="A21" t="str">
            <v>TRANSAÇÕES PJ</v>
          </cell>
          <cell r="B21"/>
        </row>
        <row r="22">
          <cell r="A22" t="str">
            <v>GC RAT-CAD-RES-RESOC-REPA</v>
          </cell>
          <cell r="B22">
            <v>4</v>
          </cell>
        </row>
        <row r="23">
          <cell r="A23" t="str">
            <v>DEFINE LIMITE POSITIVO/ S/INF.</v>
          </cell>
          <cell r="B23">
            <v>26</v>
          </cell>
        </row>
        <row r="24">
          <cell r="A24" t="str">
            <v>DEFINE RISCO POSITIVO / S/INF</v>
          </cell>
          <cell r="B24">
            <v>67</v>
          </cell>
        </row>
        <row r="25">
          <cell r="A25" t="str">
            <v>DEFINE NEGÓCIO POSITIVO/ S/INF.</v>
          </cell>
          <cell r="B25">
            <v>7</v>
          </cell>
        </row>
        <row r="26">
          <cell r="A26" t="str">
            <v xml:space="preserve">PARTICIPAÇÕES EM EMPRESAS/ C/RESTRIÇÕES </v>
          </cell>
          <cell r="B26">
            <v>4</v>
          </cell>
        </row>
        <row r="27">
          <cell r="A27" t="str">
            <v xml:space="preserve">QUADRO SOCIAL/ C/RESTRIÇÃO </v>
          </cell>
          <cell r="B27">
            <v>5</v>
          </cell>
        </row>
        <row r="28">
          <cell r="A28" t="str">
            <v>PROTESTOS</v>
          </cell>
          <cell r="B28">
            <v>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232</v>
          </cell>
        </row>
        <row r="4">
          <cell r="A4" t="str">
            <v>EXCLUSÃO SCPC</v>
          </cell>
          <cell r="B4">
            <v>146</v>
          </cell>
        </row>
        <row r="5">
          <cell r="A5" t="str">
            <v>LIMPEZA 05 ANOS SCPC PF / PJ</v>
          </cell>
          <cell r="B5">
            <v>402</v>
          </cell>
        </row>
        <row r="6">
          <cell r="A6" t="str">
            <v>CARTA SCPC LOCAL / CARTA PJ</v>
          </cell>
          <cell r="B6">
            <v>22</v>
          </cell>
        </row>
        <row r="7">
          <cell r="A7" t="str">
            <v>E-MAIL PF / E-MAIL PJ</v>
          </cell>
          <cell r="B7">
            <v>54</v>
          </cell>
        </row>
        <row r="8">
          <cell r="A8" t="str">
            <v>SMS PF</v>
          </cell>
          <cell r="B8">
            <v>91</v>
          </cell>
        </row>
        <row r="11">
          <cell r="A11" t="str">
            <v xml:space="preserve">VALIDA ID </v>
          </cell>
          <cell r="B11">
            <v>19</v>
          </cell>
        </row>
        <row r="12">
          <cell r="A12" t="str">
            <v xml:space="preserve">VALIDA ID CADASTRAL </v>
          </cell>
          <cell r="B12">
            <v>15</v>
          </cell>
        </row>
        <row r="13">
          <cell r="A13" t="str">
            <v xml:space="preserve">VALIDA ID CADASTRAL COMPLETA </v>
          </cell>
          <cell r="B13">
            <v>4</v>
          </cell>
        </row>
        <row r="14">
          <cell r="A14" t="str">
            <v xml:space="preserve">VALIDA ID LOCALIZAÇÃO </v>
          </cell>
          <cell r="B14">
            <v>3</v>
          </cell>
        </row>
        <row r="15">
          <cell r="A15" t="str">
            <v>ACERTA ESSENCIAL POSITIVO/ S/INF.</v>
          </cell>
          <cell r="B15">
            <v>11681</v>
          </cell>
        </row>
        <row r="16">
          <cell r="A16" t="str">
            <v xml:space="preserve">ACERTA MAIS POSITIVO </v>
          </cell>
          <cell r="B16">
            <v>1</v>
          </cell>
        </row>
        <row r="17">
          <cell r="A17" t="str">
            <v xml:space="preserve">ACERTA COMPLETO POSITIVO </v>
          </cell>
          <cell r="B17">
            <v>1</v>
          </cell>
        </row>
        <row r="20">
          <cell r="A20" t="str">
            <v>GC RAT-CAD-RES-RESOC-REPA</v>
          </cell>
          <cell r="B20">
            <v>4</v>
          </cell>
        </row>
        <row r="21">
          <cell r="A21" t="str">
            <v>DEFINE LIMITE POSITIVO/ S/INF.</v>
          </cell>
          <cell r="B21">
            <v>26</v>
          </cell>
        </row>
        <row r="22">
          <cell r="A22" t="str">
            <v>DEFINE RISCO POSITIVO / S/INF</v>
          </cell>
          <cell r="B22">
            <v>79</v>
          </cell>
        </row>
        <row r="23">
          <cell r="A23" t="str">
            <v>DEFINE NEGÓCIO POSITIVO/ S/INF.</v>
          </cell>
          <cell r="B23">
            <v>13</v>
          </cell>
        </row>
        <row r="24">
          <cell r="A24" t="str">
            <v xml:space="preserve">PARTICIPAÇÕES EM EMPRESAS/ C/RESTRIÇÕES </v>
          </cell>
          <cell r="B24">
            <v>3</v>
          </cell>
        </row>
        <row r="25">
          <cell r="A25" t="str">
            <v xml:space="preserve">QUADRO SOCIAL/ C/RESTRIÇÃO </v>
          </cell>
          <cell r="B25">
            <v>6</v>
          </cell>
        </row>
        <row r="26">
          <cell r="A26" t="str">
            <v>TRANSAÇÃO NÃO CADASTRADA</v>
          </cell>
          <cell r="B26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Azul Quente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opLeftCell="A22" zoomScaleNormal="100" workbookViewId="0">
      <selection activeCell="P7" sqref="P7"/>
    </sheetView>
  </sheetViews>
  <sheetFormatPr defaultRowHeight="15" x14ac:dyDescent="0.25"/>
  <cols>
    <col min="1" max="1" width="11.85546875" customWidth="1"/>
    <col min="2" max="2" width="32.42578125" customWidth="1"/>
    <col min="3" max="3" width="16.140625" customWidth="1"/>
    <col min="9" max="9" width="4.5703125" customWidth="1"/>
    <col min="10" max="10" width="5.7109375" hidden="1" customWidth="1"/>
  </cols>
  <sheetData>
    <row r="1" spans="1:12" ht="47.25" customHeight="1" thickBot="1" x14ac:dyDescent="0.3">
      <c r="A1" s="4"/>
      <c r="B1" s="160" t="s">
        <v>31</v>
      </c>
      <c r="C1" s="161"/>
      <c r="D1" s="161"/>
      <c r="E1" s="161"/>
      <c r="F1" s="161"/>
      <c r="G1" s="161"/>
      <c r="H1" s="161"/>
      <c r="I1" s="161"/>
      <c r="J1" s="162"/>
      <c r="K1" s="163" t="s">
        <v>0</v>
      </c>
      <c r="L1" s="164"/>
    </row>
    <row r="2" spans="1:12" ht="28.5" customHeight="1" x14ac:dyDescent="0.25">
      <c r="A2" s="165" t="s">
        <v>1</v>
      </c>
      <c r="B2" s="166"/>
      <c r="C2" s="167"/>
    </row>
    <row r="3" spans="1:12" x14ac:dyDescent="0.25">
      <c r="A3" s="5" t="s">
        <v>2</v>
      </c>
      <c r="B3" s="6"/>
      <c r="C3" s="7">
        <v>191</v>
      </c>
    </row>
    <row r="4" spans="1:12" x14ac:dyDescent="0.25">
      <c r="A4" s="5" t="s">
        <v>3</v>
      </c>
      <c r="B4" s="6"/>
      <c r="C4" s="7">
        <v>162</v>
      </c>
    </row>
    <row r="5" spans="1:12" x14ac:dyDescent="0.25">
      <c r="A5" s="5" t="s">
        <v>4</v>
      </c>
      <c r="B5" s="6"/>
      <c r="C5" s="7">
        <v>280</v>
      </c>
    </row>
    <row r="6" spans="1:12" x14ac:dyDescent="0.25">
      <c r="A6" s="5" t="s">
        <v>5</v>
      </c>
      <c r="B6" s="6"/>
      <c r="C6" s="7">
        <v>10</v>
      </c>
    </row>
    <row r="7" spans="1:12" x14ac:dyDescent="0.25">
      <c r="A7" s="5" t="s">
        <v>6</v>
      </c>
      <c r="B7" s="6"/>
      <c r="C7" s="7">
        <v>71</v>
      </c>
    </row>
    <row r="8" spans="1:12" ht="15.75" thickBot="1" x14ac:dyDescent="0.3">
      <c r="A8" s="168" t="s">
        <v>7</v>
      </c>
      <c r="B8" s="169"/>
      <c r="C8" s="8">
        <v>130</v>
      </c>
    </row>
    <row r="9" spans="1:12" ht="24" customHeight="1" thickBot="1" x14ac:dyDescent="0.3">
      <c r="A9" s="170" t="s">
        <v>8</v>
      </c>
      <c r="B9" s="171"/>
      <c r="C9" s="9">
        <f>SUM(C3:C8)</f>
        <v>844</v>
      </c>
    </row>
    <row r="10" spans="1:12" ht="27" customHeight="1" thickBot="1" x14ac:dyDescent="0.3">
      <c r="A10" s="157" t="s">
        <v>9</v>
      </c>
      <c r="B10" s="158"/>
      <c r="C10" s="159"/>
    </row>
    <row r="11" spans="1:12" ht="15.75" thickBot="1" x14ac:dyDescent="0.3">
      <c r="A11" s="172" t="s">
        <v>10</v>
      </c>
      <c r="B11" s="172"/>
      <c r="C11" s="11">
        <v>31</v>
      </c>
    </row>
    <row r="12" spans="1:12" ht="15.75" thickBot="1" x14ac:dyDescent="0.3">
      <c r="A12" s="12" t="s">
        <v>11</v>
      </c>
      <c r="B12" s="12"/>
      <c r="C12" s="11">
        <v>15</v>
      </c>
    </row>
    <row r="13" spans="1:12" ht="15.75" thickBot="1" x14ac:dyDescent="0.3">
      <c r="A13" s="12" t="s">
        <v>12</v>
      </c>
      <c r="B13" s="12"/>
      <c r="C13" s="11">
        <v>16</v>
      </c>
    </row>
    <row r="14" spans="1:12" ht="15.75" thickBot="1" x14ac:dyDescent="0.3">
      <c r="A14" s="12" t="s">
        <v>13</v>
      </c>
      <c r="B14" s="12"/>
      <c r="C14" s="11">
        <v>2</v>
      </c>
    </row>
    <row r="15" spans="1:12" ht="15.75" thickBot="1" x14ac:dyDescent="0.3">
      <c r="A15" s="12" t="s">
        <v>14</v>
      </c>
      <c r="B15" s="12"/>
      <c r="C15" s="11">
        <v>2</v>
      </c>
    </row>
    <row r="16" spans="1:12" ht="15.75" thickBot="1" x14ac:dyDescent="0.3">
      <c r="A16" s="12" t="s">
        <v>15</v>
      </c>
      <c r="B16" s="12"/>
      <c r="C16" s="11">
        <v>8623</v>
      </c>
    </row>
    <row r="17" spans="1:3" ht="15.75" thickBot="1" x14ac:dyDescent="0.3">
      <c r="A17" s="12" t="s">
        <v>16</v>
      </c>
      <c r="B17" s="12"/>
      <c r="C17" s="11">
        <v>990</v>
      </c>
    </row>
    <row r="18" spans="1:3" ht="15.75" thickBot="1" x14ac:dyDescent="0.3">
      <c r="A18" s="12" t="s">
        <v>17</v>
      </c>
      <c r="B18" s="12"/>
      <c r="C18" s="11">
        <v>16</v>
      </c>
    </row>
    <row r="19" spans="1:3" ht="15.75" thickBot="1" x14ac:dyDescent="0.3">
      <c r="A19" s="172" t="s">
        <v>32</v>
      </c>
      <c r="B19" s="172"/>
      <c r="C19" s="11">
        <v>2</v>
      </c>
    </row>
    <row r="20" spans="1:3" ht="15.75" thickBot="1" x14ac:dyDescent="0.3">
      <c r="A20" s="172" t="s">
        <v>33</v>
      </c>
      <c r="B20" s="172"/>
      <c r="C20" s="11">
        <v>2</v>
      </c>
    </row>
    <row r="21" spans="1:3" ht="22.5" customHeight="1" thickBot="1" x14ac:dyDescent="0.3">
      <c r="A21" s="173" t="s">
        <v>18</v>
      </c>
      <c r="B21" s="174"/>
      <c r="C21" s="10">
        <f>SUM(C11:C20)</f>
        <v>9699</v>
      </c>
    </row>
    <row r="22" spans="1:3" ht="18" x14ac:dyDescent="0.25">
      <c r="A22" s="175" t="s">
        <v>19</v>
      </c>
      <c r="B22" s="176"/>
      <c r="C22" s="176"/>
    </row>
    <row r="23" spans="1:3" x14ac:dyDescent="0.25">
      <c r="A23" s="13" t="s">
        <v>20</v>
      </c>
      <c r="B23" s="14"/>
      <c r="C23" s="15">
        <v>4</v>
      </c>
    </row>
    <row r="24" spans="1:3" x14ac:dyDescent="0.25">
      <c r="A24" s="13" t="s">
        <v>21</v>
      </c>
      <c r="B24" s="14"/>
      <c r="C24" s="16">
        <v>16</v>
      </c>
    </row>
    <row r="25" spans="1:3" x14ac:dyDescent="0.25">
      <c r="A25" s="13" t="s">
        <v>22</v>
      </c>
      <c r="B25" s="14"/>
      <c r="C25" s="16">
        <v>1</v>
      </c>
    </row>
    <row r="26" spans="1:3" x14ac:dyDescent="0.25">
      <c r="A26" s="13" t="s">
        <v>23</v>
      </c>
      <c r="B26" s="14"/>
      <c r="C26" s="16">
        <v>77</v>
      </c>
    </row>
    <row r="27" spans="1:3" x14ac:dyDescent="0.25">
      <c r="A27" s="13" t="s">
        <v>24</v>
      </c>
      <c r="B27" s="14"/>
      <c r="C27" s="16">
        <v>28</v>
      </c>
    </row>
    <row r="28" spans="1:3" x14ac:dyDescent="0.25">
      <c r="A28" s="13" t="s">
        <v>25</v>
      </c>
      <c r="B28" s="14"/>
      <c r="C28" s="16">
        <v>5</v>
      </c>
    </row>
    <row r="29" spans="1:3" x14ac:dyDescent="0.25">
      <c r="A29" s="179" t="s">
        <v>34</v>
      </c>
      <c r="B29" s="180"/>
      <c r="C29" s="16">
        <v>3</v>
      </c>
    </row>
    <row r="30" spans="1:3" x14ac:dyDescent="0.25">
      <c r="A30" s="13" t="s">
        <v>26</v>
      </c>
      <c r="B30" s="14"/>
      <c r="C30" s="16">
        <v>2</v>
      </c>
    </row>
    <row r="31" spans="1:3" x14ac:dyDescent="0.25">
      <c r="A31" s="13" t="s">
        <v>27</v>
      </c>
      <c r="B31" s="14"/>
      <c r="C31" s="16">
        <v>1</v>
      </c>
    </row>
    <row r="32" spans="1:3" x14ac:dyDescent="0.25">
      <c r="A32" s="13" t="s">
        <v>28</v>
      </c>
      <c r="B32" s="14"/>
      <c r="C32" s="16">
        <v>2</v>
      </c>
    </row>
    <row r="33" spans="1:3" ht="15.75" thickBot="1" x14ac:dyDescent="0.3">
      <c r="A33" s="17" t="s">
        <v>29</v>
      </c>
      <c r="B33" s="18"/>
      <c r="C33" s="19">
        <v>1</v>
      </c>
    </row>
    <row r="34" spans="1:3" ht="24" customHeight="1" thickBot="1" x14ac:dyDescent="0.3">
      <c r="A34" s="177" t="s">
        <v>8</v>
      </c>
      <c r="B34" s="178"/>
      <c r="C34" s="20">
        <f>SUM(C23:C33)</f>
        <v>140</v>
      </c>
    </row>
    <row r="35" spans="1:3" ht="18.75" thickBot="1" x14ac:dyDescent="0.3">
      <c r="A35" s="1" t="s">
        <v>30</v>
      </c>
      <c r="B35" s="2"/>
      <c r="C35" s="3">
        <f>SUM(C9,C21,C34)</f>
        <v>10683</v>
      </c>
    </row>
  </sheetData>
  <mergeCells count="13">
    <mergeCell ref="A11:B11"/>
    <mergeCell ref="A21:B21"/>
    <mergeCell ref="A22:C22"/>
    <mergeCell ref="A34:B34"/>
    <mergeCell ref="A19:B19"/>
    <mergeCell ref="A20:B20"/>
    <mergeCell ref="A29:B29"/>
    <mergeCell ref="A10:C10"/>
    <mergeCell ref="B1:J1"/>
    <mergeCell ref="K1:L1"/>
    <mergeCell ref="A2:C2"/>
    <mergeCell ref="A8:B8"/>
    <mergeCell ref="A9:B9"/>
  </mergeCells>
  <pageMargins left="0.7" right="0.7" top="0.75" bottom="0.75" header="0.3" footer="0.3"/>
  <pageSetup paperSize="9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FC7CC-4C36-44E3-B99D-44F3F777BD86}">
  <sheetPr>
    <pageSetUpPr fitToPage="1"/>
  </sheetPr>
  <dimension ref="A1:L33"/>
  <sheetViews>
    <sheetView workbookViewId="0">
      <selection activeCell="C19" sqref="C19"/>
    </sheetView>
  </sheetViews>
  <sheetFormatPr defaultRowHeight="15" x14ac:dyDescent="0.25"/>
  <cols>
    <col min="1" max="1" width="12.7109375" customWidth="1"/>
    <col min="2" max="2" width="26.28515625" customWidth="1"/>
    <col min="3" max="3" width="14.5703125" customWidth="1"/>
  </cols>
  <sheetData>
    <row r="1" spans="1:12" ht="45.75" customHeight="1" thickBot="1" x14ac:dyDescent="0.3">
      <c r="A1" s="4"/>
      <c r="B1" s="160" t="s">
        <v>35</v>
      </c>
      <c r="C1" s="161"/>
      <c r="D1" s="161"/>
      <c r="E1" s="161"/>
      <c r="F1" s="161"/>
      <c r="G1" s="161"/>
      <c r="H1" s="161"/>
      <c r="I1" s="161"/>
      <c r="J1" s="162"/>
      <c r="K1" s="163" t="s">
        <v>0</v>
      </c>
      <c r="L1" s="164"/>
    </row>
    <row r="2" spans="1:12" ht="18" x14ac:dyDescent="0.25">
      <c r="A2" s="191" t="s">
        <v>1</v>
      </c>
      <c r="B2" s="192"/>
      <c r="C2" s="193"/>
    </row>
    <row r="3" spans="1:12" ht="23.25" customHeight="1" x14ac:dyDescent="0.25">
      <c r="A3" s="32" t="s">
        <v>2</v>
      </c>
      <c r="B3" s="33"/>
      <c r="C3" s="34">
        <v>211</v>
      </c>
      <c r="D3" s="35"/>
    </row>
    <row r="4" spans="1:12" ht="21.75" customHeight="1" x14ac:dyDescent="0.25">
      <c r="A4" s="32" t="s">
        <v>3</v>
      </c>
      <c r="B4" s="33"/>
      <c r="C4" s="34">
        <v>112</v>
      </c>
      <c r="D4" s="35"/>
    </row>
    <row r="5" spans="1:12" ht="20.25" customHeight="1" x14ac:dyDescent="0.25">
      <c r="A5" s="32" t="s">
        <v>4</v>
      </c>
      <c r="B5" s="33"/>
      <c r="C5" s="34">
        <v>324</v>
      </c>
      <c r="D5" s="35"/>
    </row>
    <row r="6" spans="1:12" ht="18.75" customHeight="1" x14ac:dyDescent="0.25">
      <c r="A6" s="32" t="s">
        <v>5</v>
      </c>
      <c r="B6" s="33"/>
      <c r="C6" s="34">
        <v>15</v>
      </c>
      <c r="D6" s="35"/>
    </row>
    <row r="7" spans="1:12" ht="21" customHeight="1" x14ac:dyDescent="0.25">
      <c r="A7" s="32" t="s">
        <v>6</v>
      </c>
      <c r="B7" s="33"/>
      <c r="C7" s="34">
        <v>60</v>
      </c>
      <c r="D7" s="35"/>
    </row>
    <row r="8" spans="1:12" ht="19.5" customHeight="1" thickBot="1" x14ac:dyDescent="0.3">
      <c r="A8" s="194" t="s">
        <v>7</v>
      </c>
      <c r="B8" s="195"/>
      <c r="C8" s="36">
        <v>98</v>
      </c>
      <c r="D8" s="35"/>
    </row>
    <row r="9" spans="1:12" ht="15.75" thickBot="1" x14ac:dyDescent="0.3">
      <c r="A9" s="196" t="s">
        <v>8</v>
      </c>
      <c r="B9" s="197"/>
      <c r="C9" s="21">
        <f>SUM(C3:C8)</f>
        <v>820</v>
      </c>
    </row>
    <row r="10" spans="1:12" ht="18.75" thickBot="1" x14ac:dyDescent="0.3">
      <c r="A10" s="188" t="s">
        <v>9</v>
      </c>
      <c r="B10" s="189"/>
      <c r="C10" s="190"/>
    </row>
    <row r="11" spans="1:12" ht="18.75" customHeight="1" thickBot="1" x14ac:dyDescent="0.3">
      <c r="A11" s="183" t="s">
        <v>10</v>
      </c>
      <c r="B11" s="183"/>
      <c r="C11" s="23">
        <v>47</v>
      </c>
    </row>
    <row r="12" spans="1:12" ht="19.5" customHeight="1" thickBot="1" x14ac:dyDescent="0.3">
      <c r="A12" s="24" t="s">
        <v>11</v>
      </c>
      <c r="B12" s="24"/>
      <c r="C12" s="23">
        <v>27</v>
      </c>
    </row>
    <row r="13" spans="1:12" ht="18" customHeight="1" thickBot="1" x14ac:dyDescent="0.3">
      <c r="A13" s="24" t="s">
        <v>12</v>
      </c>
      <c r="B13" s="24"/>
      <c r="C13" s="23">
        <v>14</v>
      </c>
    </row>
    <row r="14" spans="1:12" ht="18" customHeight="1" thickBot="1" x14ac:dyDescent="0.3">
      <c r="A14" s="24" t="s">
        <v>13</v>
      </c>
      <c r="B14" s="24"/>
      <c r="C14" s="23">
        <v>15</v>
      </c>
    </row>
    <row r="15" spans="1:12" ht="18" customHeight="1" thickBot="1" x14ac:dyDescent="0.3">
      <c r="A15" s="24" t="s">
        <v>14</v>
      </c>
      <c r="B15" s="24"/>
      <c r="C15" s="23">
        <v>8</v>
      </c>
    </row>
    <row r="16" spans="1:12" ht="17.25" customHeight="1" thickBot="1" x14ac:dyDescent="0.3">
      <c r="A16" s="24" t="s">
        <v>15</v>
      </c>
      <c r="B16" s="24"/>
      <c r="C16" s="23">
        <v>8864</v>
      </c>
    </row>
    <row r="17" spans="1:3" ht="16.5" customHeight="1" thickBot="1" x14ac:dyDescent="0.3">
      <c r="A17" s="24" t="s">
        <v>16</v>
      </c>
      <c r="B17" s="24"/>
      <c r="C17" s="23">
        <v>1068</v>
      </c>
    </row>
    <row r="18" spans="1:3" ht="18.75" customHeight="1" thickBot="1" x14ac:dyDescent="0.3">
      <c r="A18" s="24" t="s">
        <v>17</v>
      </c>
      <c r="B18" s="24"/>
      <c r="C18" s="23">
        <v>7</v>
      </c>
    </row>
    <row r="19" spans="1:3" ht="17.25" customHeight="1" thickBot="1" x14ac:dyDescent="0.3">
      <c r="A19" s="183" t="s">
        <v>33</v>
      </c>
      <c r="B19" s="183"/>
      <c r="C19" s="23">
        <v>4</v>
      </c>
    </row>
    <row r="20" spans="1:3" ht="18.75" customHeight="1" thickBot="1" x14ac:dyDescent="0.3">
      <c r="A20" s="184" t="s">
        <v>18</v>
      </c>
      <c r="B20" s="185"/>
      <c r="C20" s="22">
        <f>SUM(C11:C19)</f>
        <v>10054</v>
      </c>
    </row>
    <row r="21" spans="1:3" ht="18" x14ac:dyDescent="0.25">
      <c r="A21" s="186" t="s">
        <v>19</v>
      </c>
      <c r="B21" s="187"/>
      <c r="C21" s="187"/>
    </row>
    <row r="22" spans="1:3" x14ac:dyDescent="0.25">
      <c r="A22" s="5" t="s">
        <v>20</v>
      </c>
      <c r="B22" s="6"/>
      <c r="C22" s="25">
        <v>4</v>
      </c>
    </row>
    <row r="23" spans="1:3" x14ac:dyDescent="0.25">
      <c r="A23" s="5" t="s">
        <v>21</v>
      </c>
      <c r="B23" s="26"/>
      <c r="C23" s="27">
        <v>23</v>
      </c>
    </row>
    <row r="24" spans="1:3" x14ac:dyDescent="0.25">
      <c r="A24" s="5" t="s">
        <v>22</v>
      </c>
      <c r="B24" s="6"/>
      <c r="C24" s="27">
        <v>1</v>
      </c>
    </row>
    <row r="25" spans="1:3" x14ac:dyDescent="0.25">
      <c r="A25" s="5" t="s">
        <v>23</v>
      </c>
      <c r="B25" s="6"/>
      <c r="C25" s="27">
        <v>150</v>
      </c>
    </row>
    <row r="26" spans="1:3" x14ac:dyDescent="0.25">
      <c r="A26" s="5" t="s">
        <v>24</v>
      </c>
      <c r="B26" s="6"/>
      <c r="C26" s="27">
        <v>38</v>
      </c>
    </row>
    <row r="27" spans="1:3" x14ac:dyDescent="0.25">
      <c r="A27" s="5" t="s">
        <v>25</v>
      </c>
      <c r="B27" s="6"/>
      <c r="C27" s="27">
        <v>3</v>
      </c>
    </row>
    <row r="28" spans="1:3" x14ac:dyDescent="0.25">
      <c r="A28" s="5" t="s">
        <v>26</v>
      </c>
      <c r="B28" s="6"/>
      <c r="C28" s="27">
        <v>1</v>
      </c>
    </row>
    <row r="29" spans="1:3" x14ac:dyDescent="0.25">
      <c r="A29" s="5" t="s">
        <v>27</v>
      </c>
      <c r="B29" s="6"/>
      <c r="C29" s="27">
        <v>1</v>
      </c>
    </row>
    <row r="30" spans="1:3" x14ac:dyDescent="0.25">
      <c r="A30" s="5" t="s">
        <v>28</v>
      </c>
      <c r="B30" s="6"/>
      <c r="C30" s="27">
        <v>1</v>
      </c>
    </row>
    <row r="31" spans="1:3" ht="15.75" thickBot="1" x14ac:dyDescent="0.3">
      <c r="A31" s="28" t="s">
        <v>29</v>
      </c>
      <c r="B31" s="29"/>
      <c r="C31" s="30">
        <v>2</v>
      </c>
    </row>
    <row r="32" spans="1:3" ht="15.75" thickBot="1" x14ac:dyDescent="0.3">
      <c r="A32" s="181" t="s">
        <v>8</v>
      </c>
      <c r="B32" s="182"/>
      <c r="C32" s="31">
        <f>SUM(C22:C31)</f>
        <v>224</v>
      </c>
    </row>
    <row r="33" spans="1:3" ht="18.75" thickBot="1" x14ac:dyDescent="0.3">
      <c r="A33" s="1" t="s">
        <v>30</v>
      </c>
      <c r="B33" s="2"/>
      <c r="C33" s="3">
        <f>SUM(C9,C20,C32)</f>
        <v>11098</v>
      </c>
    </row>
  </sheetData>
  <mergeCells count="11">
    <mergeCell ref="A10:C10"/>
    <mergeCell ref="B1:J1"/>
    <mergeCell ref="K1:L1"/>
    <mergeCell ref="A2:C2"/>
    <mergeCell ref="A8:B8"/>
    <mergeCell ref="A9:B9"/>
    <mergeCell ref="A32:B32"/>
    <mergeCell ref="A11:B11"/>
    <mergeCell ref="A19:B19"/>
    <mergeCell ref="A20:B20"/>
    <mergeCell ref="A21:C21"/>
  </mergeCells>
  <pageMargins left="1" right="1" top="1" bottom="1" header="0.5" footer="0.5"/>
  <pageSetup paperSize="9" scale="75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2E45-A1C1-4053-80D7-90A543AB8A7F}">
  <dimension ref="A1:L34"/>
  <sheetViews>
    <sheetView workbookViewId="0">
      <selection activeCell="O10" sqref="O10"/>
    </sheetView>
  </sheetViews>
  <sheetFormatPr defaultRowHeight="15" x14ac:dyDescent="0.25"/>
  <cols>
    <col min="1" max="1" width="16.42578125" customWidth="1"/>
    <col min="2" max="2" width="20.140625" customWidth="1"/>
    <col min="3" max="3" width="19.5703125" customWidth="1"/>
    <col min="12" max="12" width="12.28515625" customWidth="1"/>
  </cols>
  <sheetData>
    <row r="1" spans="1:12" ht="39" customHeight="1" thickBot="1" x14ac:dyDescent="0.3">
      <c r="A1" s="4"/>
      <c r="B1" s="160" t="s">
        <v>36</v>
      </c>
      <c r="C1" s="161"/>
      <c r="D1" s="161"/>
      <c r="E1" s="161"/>
      <c r="F1" s="161"/>
      <c r="G1" s="161"/>
      <c r="H1" s="161"/>
      <c r="I1" s="161"/>
      <c r="J1" s="162"/>
      <c r="K1" s="163" t="s">
        <v>37</v>
      </c>
      <c r="L1" s="164"/>
    </row>
    <row r="2" spans="1:12" ht="18" x14ac:dyDescent="0.25">
      <c r="A2" s="200" t="s">
        <v>1</v>
      </c>
      <c r="B2" s="201"/>
      <c r="C2" s="202"/>
    </row>
    <row r="3" spans="1:12" x14ac:dyDescent="0.25">
      <c r="A3" s="44" t="s">
        <v>2</v>
      </c>
      <c r="B3" s="45"/>
      <c r="C3" s="46">
        <v>208</v>
      </c>
    </row>
    <row r="4" spans="1:12" x14ac:dyDescent="0.25">
      <c r="A4" s="203" t="s">
        <v>3</v>
      </c>
      <c r="B4" s="204"/>
      <c r="C4" s="46">
        <v>140</v>
      </c>
    </row>
    <row r="5" spans="1:12" x14ac:dyDescent="0.25">
      <c r="A5" s="44" t="s">
        <v>4</v>
      </c>
      <c r="B5" s="45"/>
      <c r="C5" s="46">
        <v>416</v>
      </c>
    </row>
    <row r="6" spans="1:12" x14ac:dyDescent="0.25">
      <c r="A6" s="44" t="s">
        <v>5</v>
      </c>
      <c r="B6" s="45"/>
      <c r="C6" s="46">
        <v>10</v>
      </c>
    </row>
    <row r="7" spans="1:12" x14ac:dyDescent="0.25">
      <c r="A7" s="44" t="s">
        <v>6</v>
      </c>
      <c r="B7" s="45"/>
      <c r="C7" s="46">
        <v>49</v>
      </c>
    </row>
    <row r="8" spans="1:12" ht="15.75" thickBot="1" x14ac:dyDescent="0.3">
      <c r="A8" s="205" t="s">
        <v>7</v>
      </c>
      <c r="B8" s="206"/>
      <c r="C8" s="47">
        <v>122</v>
      </c>
    </row>
    <row r="9" spans="1:12" ht="15.75" thickBot="1" x14ac:dyDescent="0.3">
      <c r="A9" s="198" t="s">
        <v>8</v>
      </c>
      <c r="B9" s="199"/>
      <c r="C9" s="51">
        <f>SUM(C3:C8)</f>
        <v>945</v>
      </c>
    </row>
    <row r="10" spans="1:12" ht="18.75" thickBot="1" x14ac:dyDescent="0.3">
      <c r="A10" s="209" t="s">
        <v>9</v>
      </c>
      <c r="B10" s="210"/>
      <c r="C10" s="211"/>
    </row>
    <row r="11" spans="1:12" ht="15.75" thickBot="1" x14ac:dyDescent="0.3">
      <c r="A11" s="212" t="s">
        <v>10</v>
      </c>
      <c r="B11" s="212"/>
      <c r="C11" s="48">
        <v>19</v>
      </c>
    </row>
    <row r="12" spans="1:12" ht="15.75" thickBot="1" x14ac:dyDescent="0.3">
      <c r="A12" s="49" t="s">
        <v>11</v>
      </c>
      <c r="B12" s="49"/>
      <c r="C12" s="48">
        <v>6</v>
      </c>
    </row>
    <row r="13" spans="1:12" ht="15.75" thickBot="1" x14ac:dyDescent="0.3">
      <c r="A13" s="49" t="s">
        <v>12</v>
      </c>
      <c r="B13" s="49"/>
      <c r="C13" s="48">
        <v>13</v>
      </c>
    </row>
    <row r="14" spans="1:12" ht="15.75" thickBot="1" x14ac:dyDescent="0.3">
      <c r="A14" s="49" t="s">
        <v>13</v>
      </c>
      <c r="B14" s="49"/>
      <c r="C14" s="48">
        <v>11</v>
      </c>
    </row>
    <row r="15" spans="1:12" ht="15.75" thickBot="1" x14ac:dyDescent="0.3">
      <c r="A15" s="49" t="s">
        <v>14</v>
      </c>
      <c r="B15" s="49"/>
      <c r="C15" s="48">
        <v>8</v>
      </c>
    </row>
    <row r="16" spans="1:12" ht="15.75" thickBot="1" x14ac:dyDescent="0.3">
      <c r="A16" s="49" t="s">
        <v>15</v>
      </c>
      <c r="B16" s="49"/>
      <c r="C16" s="48">
        <v>9978</v>
      </c>
    </row>
    <row r="17" spans="1:3" ht="15.75" thickBot="1" x14ac:dyDescent="0.3">
      <c r="A17" s="49" t="s">
        <v>16</v>
      </c>
      <c r="B17" s="49"/>
      <c r="C17" s="48">
        <v>1137</v>
      </c>
    </row>
    <row r="18" spans="1:3" ht="15.75" thickBot="1" x14ac:dyDescent="0.3">
      <c r="A18" s="49" t="s">
        <v>17</v>
      </c>
      <c r="B18" s="49"/>
      <c r="C18" s="48">
        <v>10</v>
      </c>
    </row>
    <row r="19" spans="1:3" ht="15.75" thickBot="1" x14ac:dyDescent="0.3">
      <c r="A19" s="212" t="s">
        <v>33</v>
      </c>
      <c r="B19" s="212"/>
      <c r="C19" s="48">
        <v>3</v>
      </c>
    </row>
    <row r="20" spans="1:3" ht="15.75" thickBot="1" x14ac:dyDescent="0.3">
      <c r="A20" s="198" t="s">
        <v>18</v>
      </c>
      <c r="B20" s="199"/>
      <c r="C20" s="50">
        <f>SUM(C11:C19)</f>
        <v>11185</v>
      </c>
    </row>
    <row r="21" spans="1:3" ht="18" x14ac:dyDescent="0.25">
      <c r="A21" s="213" t="s">
        <v>19</v>
      </c>
      <c r="B21" s="214"/>
      <c r="C21" s="214"/>
    </row>
    <row r="22" spans="1:3" x14ac:dyDescent="0.25">
      <c r="A22" s="52" t="s">
        <v>20</v>
      </c>
      <c r="B22" s="53"/>
      <c r="C22" s="54">
        <v>4</v>
      </c>
    </row>
    <row r="23" spans="1:3" x14ac:dyDescent="0.25">
      <c r="A23" s="207" t="s">
        <v>22</v>
      </c>
      <c r="B23" s="208"/>
      <c r="C23" s="54">
        <v>6</v>
      </c>
    </row>
    <row r="24" spans="1:3" x14ac:dyDescent="0.25">
      <c r="A24" s="52" t="s">
        <v>21</v>
      </c>
      <c r="B24" s="53"/>
      <c r="C24" s="55">
        <v>30</v>
      </c>
    </row>
    <row r="25" spans="1:3" x14ac:dyDescent="0.25">
      <c r="A25" s="52" t="s">
        <v>23</v>
      </c>
      <c r="B25" s="53"/>
      <c r="C25" s="55">
        <v>100</v>
      </c>
    </row>
    <row r="26" spans="1:3" x14ac:dyDescent="0.25">
      <c r="A26" s="52" t="s">
        <v>24</v>
      </c>
      <c r="B26" s="53"/>
      <c r="C26" s="55">
        <v>32</v>
      </c>
    </row>
    <row r="27" spans="1:3" x14ac:dyDescent="0.25">
      <c r="A27" s="52" t="s">
        <v>25</v>
      </c>
      <c r="B27" s="53"/>
      <c r="C27" s="55">
        <v>5</v>
      </c>
    </row>
    <row r="28" spans="1:3" x14ac:dyDescent="0.25">
      <c r="A28" s="207" t="s">
        <v>34</v>
      </c>
      <c r="B28" s="208"/>
      <c r="C28" s="55">
        <v>5</v>
      </c>
    </row>
    <row r="29" spans="1:3" x14ac:dyDescent="0.25">
      <c r="A29" s="207" t="s">
        <v>26</v>
      </c>
      <c r="B29" s="208"/>
      <c r="C29" s="55">
        <v>3</v>
      </c>
    </row>
    <row r="30" spans="1:3" x14ac:dyDescent="0.25">
      <c r="A30" s="52" t="s">
        <v>27</v>
      </c>
      <c r="B30" s="53"/>
      <c r="C30" s="55">
        <v>1</v>
      </c>
    </row>
    <row r="31" spans="1:3" x14ac:dyDescent="0.25">
      <c r="A31" s="52" t="s">
        <v>28</v>
      </c>
      <c r="B31" s="53"/>
      <c r="C31" s="55">
        <v>3</v>
      </c>
    </row>
    <row r="32" spans="1:3" ht="15.75" thickBot="1" x14ac:dyDescent="0.3">
      <c r="A32" s="56" t="s">
        <v>29</v>
      </c>
      <c r="B32" s="57"/>
      <c r="C32" s="58">
        <v>1</v>
      </c>
    </row>
    <row r="33" spans="1:3" ht="15.75" thickBot="1" x14ac:dyDescent="0.3">
      <c r="A33" s="198" t="s">
        <v>8</v>
      </c>
      <c r="B33" s="199"/>
      <c r="C33" s="59">
        <f>SUM(C22:C32)</f>
        <v>190</v>
      </c>
    </row>
    <row r="34" spans="1:3" ht="18.75" thickBot="1" x14ac:dyDescent="0.3">
      <c r="A34" s="1" t="s">
        <v>30</v>
      </c>
      <c r="B34" s="2"/>
      <c r="C34" s="3">
        <f>SUM(C9,C20,C33)</f>
        <v>12320</v>
      </c>
    </row>
  </sheetData>
  <mergeCells count="15">
    <mergeCell ref="A28:B28"/>
    <mergeCell ref="A29:B29"/>
    <mergeCell ref="A33:B33"/>
    <mergeCell ref="A10:C10"/>
    <mergeCell ref="A11:B11"/>
    <mergeCell ref="A19:B19"/>
    <mergeCell ref="A20:B20"/>
    <mergeCell ref="A21:C21"/>
    <mergeCell ref="A23:B23"/>
    <mergeCell ref="A9:B9"/>
    <mergeCell ref="B1:J1"/>
    <mergeCell ref="K1:L1"/>
    <mergeCell ref="A2:C2"/>
    <mergeCell ref="A4:B4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A4D58-C274-4836-BD5C-D6F476979148}">
  <dimension ref="A1:I29"/>
  <sheetViews>
    <sheetView workbookViewId="0">
      <selection activeCell="M11" sqref="M11"/>
    </sheetView>
  </sheetViews>
  <sheetFormatPr defaultRowHeight="15" x14ac:dyDescent="0.25"/>
  <cols>
    <col min="1" max="1" width="37.42578125" customWidth="1"/>
    <col min="2" max="2" width="22.85546875" customWidth="1"/>
    <col min="3" max="3" width="18.7109375" customWidth="1"/>
    <col min="7" max="7" width="11.140625" customWidth="1"/>
    <col min="8" max="8" width="3.85546875" customWidth="1"/>
    <col min="9" max="9" width="4.5703125" customWidth="1"/>
  </cols>
  <sheetData>
    <row r="1" spans="1:9" ht="48" customHeight="1" thickBot="1" x14ac:dyDescent="0.3">
      <c r="A1" s="224" t="s">
        <v>44</v>
      </c>
      <c r="B1" s="225"/>
      <c r="C1" s="225"/>
      <c r="D1" s="225"/>
      <c r="E1" s="225"/>
      <c r="F1" s="225"/>
      <c r="G1" s="221" t="s">
        <v>37</v>
      </c>
      <c r="H1" s="222"/>
      <c r="I1" s="223"/>
    </row>
    <row r="2" spans="1:9" ht="18" x14ac:dyDescent="0.25">
      <c r="A2" s="219" t="s">
        <v>1</v>
      </c>
      <c r="B2" s="220"/>
      <c r="C2" s="76"/>
      <c r="D2" s="76"/>
      <c r="E2" s="76"/>
      <c r="F2" s="76"/>
      <c r="G2" s="76"/>
      <c r="H2" s="76"/>
      <c r="I2" s="77"/>
    </row>
    <row r="3" spans="1:9" x14ac:dyDescent="0.25">
      <c r="A3" s="60" t="s">
        <v>2</v>
      </c>
      <c r="B3" s="61">
        <v>244</v>
      </c>
      <c r="I3" s="72"/>
    </row>
    <row r="4" spans="1:9" x14ac:dyDescent="0.25">
      <c r="A4" s="68" t="s">
        <v>3</v>
      </c>
      <c r="B4" s="61">
        <v>167</v>
      </c>
      <c r="I4" s="72"/>
    </row>
    <row r="5" spans="1:9" x14ac:dyDescent="0.25">
      <c r="A5" s="60" t="s">
        <v>4</v>
      </c>
      <c r="B5" s="61">
        <v>396</v>
      </c>
      <c r="I5" s="72"/>
    </row>
    <row r="6" spans="1:9" x14ac:dyDescent="0.25">
      <c r="A6" s="60" t="s">
        <v>5</v>
      </c>
      <c r="B6" s="61">
        <v>12</v>
      </c>
      <c r="I6" s="72"/>
    </row>
    <row r="7" spans="1:9" x14ac:dyDescent="0.25">
      <c r="A7" s="60" t="s">
        <v>6</v>
      </c>
      <c r="B7" s="61">
        <v>61</v>
      </c>
      <c r="I7" s="72"/>
    </row>
    <row r="8" spans="1:9" ht="15.75" thickBot="1" x14ac:dyDescent="0.3">
      <c r="A8" s="69" t="s">
        <v>7</v>
      </c>
      <c r="B8" s="62">
        <v>128</v>
      </c>
      <c r="I8" s="72"/>
    </row>
    <row r="9" spans="1:9" ht="15.75" thickBot="1" x14ac:dyDescent="0.3">
      <c r="A9" s="78" t="s">
        <v>8</v>
      </c>
      <c r="B9" s="79">
        <v>1008</v>
      </c>
      <c r="I9" s="72"/>
    </row>
    <row r="10" spans="1:9" ht="18.75" thickBot="1" x14ac:dyDescent="0.3">
      <c r="A10" s="215" t="s">
        <v>9</v>
      </c>
      <c r="B10" s="216"/>
      <c r="C10" s="76"/>
      <c r="D10" s="76"/>
      <c r="E10" s="76"/>
      <c r="F10" s="76"/>
      <c r="G10" s="76"/>
      <c r="H10" s="76"/>
      <c r="I10" s="77"/>
    </row>
    <row r="11" spans="1:9" ht="15.75" thickBot="1" x14ac:dyDescent="0.3">
      <c r="A11" s="67" t="s">
        <v>10</v>
      </c>
      <c r="B11" s="63">
        <v>21</v>
      </c>
      <c r="I11" s="72"/>
    </row>
    <row r="12" spans="1:9" ht="15.75" thickBot="1" x14ac:dyDescent="0.3">
      <c r="A12" s="64" t="s">
        <v>11</v>
      </c>
      <c r="B12" s="63">
        <v>12</v>
      </c>
      <c r="I12" s="72"/>
    </row>
    <row r="13" spans="1:9" ht="15.75" thickBot="1" x14ac:dyDescent="0.3">
      <c r="A13" s="64" t="s">
        <v>12</v>
      </c>
      <c r="B13" s="63">
        <v>9</v>
      </c>
      <c r="I13" s="72"/>
    </row>
    <row r="14" spans="1:9" ht="15.75" thickBot="1" x14ac:dyDescent="0.3">
      <c r="A14" s="64" t="s">
        <v>13</v>
      </c>
      <c r="B14" s="63">
        <v>7</v>
      </c>
      <c r="I14" s="72"/>
    </row>
    <row r="15" spans="1:9" ht="15.75" thickBot="1" x14ac:dyDescent="0.3">
      <c r="A15" s="64" t="s">
        <v>14</v>
      </c>
      <c r="B15" s="63">
        <v>6</v>
      </c>
      <c r="I15" s="72"/>
    </row>
    <row r="16" spans="1:9" ht="15.75" thickBot="1" x14ac:dyDescent="0.3">
      <c r="A16" s="64" t="s">
        <v>15</v>
      </c>
      <c r="B16" s="63">
        <v>9510</v>
      </c>
      <c r="I16" s="72"/>
    </row>
    <row r="17" spans="1:9" ht="15.75" thickBot="1" x14ac:dyDescent="0.3">
      <c r="A17" s="64" t="s">
        <v>16</v>
      </c>
      <c r="B17" s="63">
        <v>1044</v>
      </c>
      <c r="I17" s="72"/>
    </row>
    <row r="18" spans="1:9" ht="15.75" thickBot="1" x14ac:dyDescent="0.3">
      <c r="A18" s="64" t="s">
        <v>17</v>
      </c>
      <c r="B18" s="63">
        <v>2</v>
      </c>
      <c r="I18" s="72"/>
    </row>
    <row r="19" spans="1:9" ht="15.75" thickBot="1" x14ac:dyDescent="0.3">
      <c r="A19" s="43" t="s">
        <v>18</v>
      </c>
      <c r="B19" s="50">
        <v>10611</v>
      </c>
      <c r="I19" s="72"/>
    </row>
    <row r="20" spans="1:9" ht="18" x14ac:dyDescent="0.25">
      <c r="A20" s="217" t="s">
        <v>19</v>
      </c>
      <c r="B20" s="218"/>
      <c r="I20" s="72"/>
    </row>
    <row r="21" spans="1:9" x14ac:dyDescent="0.25">
      <c r="A21" s="65" t="s">
        <v>20</v>
      </c>
      <c r="B21" s="70">
        <v>4</v>
      </c>
      <c r="I21" s="72"/>
    </row>
    <row r="22" spans="1:9" x14ac:dyDescent="0.25">
      <c r="A22" s="65" t="s">
        <v>21</v>
      </c>
      <c r="B22" s="71">
        <v>14</v>
      </c>
      <c r="I22" s="72"/>
    </row>
    <row r="23" spans="1:9" x14ac:dyDescent="0.25">
      <c r="A23" s="65" t="s">
        <v>23</v>
      </c>
      <c r="B23" s="71">
        <v>96</v>
      </c>
      <c r="I23" s="72"/>
    </row>
    <row r="24" spans="1:9" x14ac:dyDescent="0.25">
      <c r="A24" s="65" t="s">
        <v>25</v>
      </c>
      <c r="B24" s="71">
        <v>5</v>
      </c>
      <c r="I24" s="72"/>
    </row>
    <row r="25" spans="1:9" x14ac:dyDescent="0.25">
      <c r="A25" s="66" t="s">
        <v>26</v>
      </c>
      <c r="B25" s="71">
        <v>1</v>
      </c>
      <c r="I25" s="72"/>
    </row>
    <row r="26" spans="1:9" x14ac:dyDescent="0.25">
      <c r="A26" s="65" t="s">
        <v>27</v>
      </c>
      <c r="B26" s="71">
        <v>2</v>
      </c>
      <c r="I26" s="72"/>
    </row>
    <row r="27" spans="1:9" ht="15.75" thickBot="1" x14ac:dyDescent="0.3">
      <c r="A27" s="65" t="s">
        <v>28</v>
      </c>
      <c r="B27" s="71">
        <v>1</v>
      </c>
      <c r="I27" s="72"/>
    </row>
    <row r="28" spans="1:9" ht="15.75" thickBot="1" x14ac:dyDescent="0.3">
      <c r="A28" s="43" t="s">
        <v>8</v>
      </c>
      <c r="B28" s="50">
        <v>123</v>
      </c>
      <c r="I28" s="72"/>
    </row>
    <row r="29" spans="1:9" ht="18.75" thickBot="1" x14ac:dyDescent="0.3">
      <c r="A29" s="1" t="s">
        <v>30</v>
      </c>
      <c r="B29" s="73">
        <v>11742</v>
      </c>
      <c r="C29" s="74"/>
      <c r="D29" s="74"/>
      <c r="E29" s="74"/>
      <c r="F29" s="74"/>
      <c r="G29" s="74"/>
      <c r="H29" s="74"/>
      <c r="I29" s="75"/>
    </row>
  </sheetData>
  <mergeCells count="5">
    <mergeCell ref="A10:B10"/>
    <mergeCell ref="A20:B20"/>
    <mergeCell ref="A2:B2"/>
    <mergeCell ref="G1:I1"/>
    <mergeCell ref="A1:F1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15CE8-3955-463A-BF2E-459370833168}">
  <dimension ref="A1:K40"/>
  <sheetViews>
    <sheetView workbookViewId="0">
      <selection activeCell="J1" sqref="J1:K1"/>
    </sheetView>
  </sheetViews>
  <sheetFormatPr defaultRowHeight="15" x14ac:dyDescent="0.25"/>
  <cols>
    <col min="1" max="1" width="43.5703125" customWidth="1"/>
    <col min="2" max="2" width="9.85546875" bestFit="1" customWidth="1"/>
    <col min="9" max="9" width="11.140625" customWidth="1"/>
    <col min="11" max="11" width="8.5703125" customWidth="1"/>
  </cols>
  <sheetData>
    <row r="1" spans="1:11" ht="45.75" customHeight="1" thickBot="1" x14ac:dyDescent="0.3">
      <c r="A1" s="226" t="s">
        <v>39</v>
      </c>
      <c r="B1" s="227"/>
      <c r="C1" s="227"/>
      <c r="D1" s="227"/>
      <c r="E1" s="227"/>
      <c r="F1" s="227"/>
      <c r="G1" s="227"/>
      <c r="H1" s="227"/>
      <c r="I1" s="228"/>
      <c r="J1" s="229" t="s">
        <v>70</v>
      </c>
      <c r="K1" s="230"/>
    </row>
    <row r="2" spans="1:11" ht="18.75" thickTop="1" x14ac:dyDescent="0.25">
      <c r="A2" s="231" t="s">
        <v>1</v>
      </c>
      <c r="B2" s="232"/>
    </row>
    <row r="3" spans="1:11" x14ac:dyDescent="0.25">
      <c r="A3" s="104" t="s">
        <v>2</v>
      </c>
      <c r="B3" s="91">
        <v>254</v>
      </c>
    </row>
    <row r="4" spans="1:11" x14ac:dyDescent="0.25">
      <c r="A4" s="104" t="s">
        <v>3</v>
      </c>
      <c r="B4" s="91">
        <v>207</v>
      </c>
    </row>
    <row r="5" spans="1:11" x14ac:dyDescent="0.25">
      <c r="A5" s="104" t="s">
        <v>4</v>
      </c>
      <c r="B5" s="91">
        <v>293</v>
      </c>
    </row>
    <row r="6" spans="1:11" x14ac:dyDescent="0.25">
      <c r="A6" s="104" t="s">
        <v>5</v>
      </c>
      <c r="B6" s="91">
        <v>15</v>
      </c>
    </row>
    <row r="7" spans="1:11" x14ac:dyDescent="0.25">
      <c r="A7" s="104" t="s">
        <v>6</v>
      </c>
      <c r="B7" s="91">
        <v>70</v>
      </c>
    </row>
    <row r="8" spans="1:11" ht="15.75" thickBot="1" x14ac:dyDescent="0.3">
      <c r="A8" s="105" t="s">
        <v>7</v>
      </c>
      <c r="B8" s="37">
        <v>159</v>
      </c>
    </row>
    <row r="9" spans="1:11" ht="16.5" thickBot="1" x14ac:dyDescent="0.3">
      <c r="A9" s="38" t="s">
        <v>8</v>
      </c>
      <c r="B9" s="39">
        <f>SUM(B3:B8)</f>
        <v>998</v>
      </c>
    </row>
    <row r="10" spans="1:11" ht="18.75" thickTop="1" x14ac:dyDescent="0.25">
      <c r="A10" s="231" t="s">
        <v>9</v>
      </c>
      <c r="B10" s="232"/>
    </row>
    <row r="11" spans="1:11" x14ac:dyDescent="0.25">
      <c r="A11" s="106" t="s">
        <v>10</v>
      </c>
      <c r="B11" s="91">
        <v>29</v>
      </c>
    </row>
    <row r="12" spans="1:11" x14ac:dyDescent="0.25">
      <c r="A12" s="104" t="s">
        <v>11</v>
      </c>
      <c r="B12" s="91">
        <v>22</v>
      </c>
    </row>
    <row r="13" spans="1:11" x14ac:dyDescent="0.25">
      <c r="A13" s="104" t="s">
        <v>12</v>
      </c>
      <c r="B13" s="91">
        <v>7</v>
      </c>
    </row>
    <row r="14" spans="1:11" x14ac:dyDescent="0.25">
      <c r="A14" s="104" t="s">
        <v>13</v>
      </c>
      <c r="B14" s="91">
        <v>7</v>
      </c>
    </row>
    <row r="15" spans="1:11" x14ac:dyDescent="0.25">
      <c r="A15" s="104" t="s">
        <v>14</v>
      </c>
      <c r="B15" s="91">
        <v>2</v>
      </c>
    </row>
    <row r="16" spans="1:11" x14ac:dyDescent="0.25">
      <c r="A16" s="104" t="s">
        <v>15</v>
      </c>
      <c r="B16" s="91">
        <v>9988</v>
      </c>
    </row>
    <row r="17" spans="1:2" x14ac:dyDescent="0.25">
      <c r="A17" s="104" t="s">
        <v>16</v>
      </c>
      <c r="B17" s="91">
        <v>1146</v>
      </c>
    </row>
    <row r="18" spans="1:2" x14ac:dyDescent="0.25">
      <c r="A18" s="40" t="s">
        <v>17</v>
      </c>
      <c r="B18" s="37">
        <v>6</v>
      </c>
    </row>
    <row r="19" spans="1:2" ht="15.75" thickBot="1" x14ac:dyDescent="0.3">
      <c r="A19" s="40" t="s">
        <v>40</v>
      </c>
      <c r="B19" s="37">
        <v>3</v>
      </c>
    </row>
    <row r="20" spans="1:2" ht="16.5" thickBot="1" x14ac:dyDescent="0.3">
      <c r="A20" s="38" t="s">
        <v>18</v>
      </c>
      <c r="B20" s="39">
        <f>SUM(B11:B19)</f>
        <v>11210</v>
      </c>
    </row>
    <row r="21" spans="1:2" ht="18.75" thickTop="1" x14ac:dyDescent="0.25">
      <c r="A21" s="231" t="s">
        <v>19</v>
      </c>
      <c r="B21" s="232"/>
    </row>
    <row r="22" spans="1:2" x14ac:dyDescent="0.25">
      <c r="A22" s="104" t="s">
        <v>20</v>
      </c>
      <c r="B22" s="107">
        <v>4</v>
      </c>
    </row>
    <row r="23" spans="1:2" x14ac:dyDescent="0.25">
      <c r="A23" s="104" t="s">
        <v>21</v>
      </c>
      <c r="B23" s="91">
        <v>18</v>
      </c>
    </row>
    <row r="24" spans="1:2" x14ac:dyDescent="0.25">
      <c r="A24" s="104" t="s">
        <v>22</v>
      </c>
      <c r="B24" s="91">
        <v>13</v>
      </c>
    </row>
    <row r="25" spans="1:2" x14ac:dyDescent="0.25">
      <c r="A25" s="104" t="s">
        <v>23</v>
      </c>
      <c r="B25" s="91">
        <v>61</v>
      </c>
    </row>
    <row r="26" spans="1:2" x14ac:dyDescent="0.25">
      <c r="A26" s="104" t="s">
        <v>24</v>
      </c>
      <c r="B26" s="91">
        <v>15</v>
      </c>
    </row>
    <row r="27" spans="1:2" x14ac:dyDescent="0.25">
      <c r="A27" s="104" t="s">
        <v>25</v>
      </c>
      <c r="B27" s="91">
        <v>2</v>
      </c>
    </row>
    <row r="28" spans="1:2" x14ac:dyDescent="0.25">
      <c r="A28" s="104" t="s">
        <v>26</v>
      </c>
      <c r="B28" s="91">
        <v>2</v>
      </c>
    </row>
    <row r="29" spans="1:2" x14ac:dyDescent="0.25">
      <c r="A29" s="104" t="s">
        <v>46</v>
      </c>
      <c r="B29" s="91">
        <v>4</v>
      </c>
    </row>
    <row r="30" spans="1:2" x14ac:dyDescent="0.25">
      <c r="A30" s="104" t="s">
        <v>27</v>
      </c>
      <c r="B30" s="91">
        <v>1</v>
      </c>
    </row>
    <row r="31" spans="1:2" x14ac:dyDescent="0.25">
      <c r="A31" s="104" t="s">
        <v>47</v>
      </c>
      <c r="B31" s="91">
        <v>5</v>
      </c>
    </row>
    <row r="32" spans="1:2" x14ac:dyDescent="0.25">
      <c r="A32" s="40" t="s">
        <v>29</v>
      </c>
      <c r="B32" s="37">
        <v>0</v>
      </c>
    </row>
    <row r="33" spans="1:2" x14ac:dyDescent="0.25">
      <c r="A33" s="40" t="s">
        <v>41</v>
      </c>
      <c r="B33" s="37">
        <v>1</v>
      </c>
    </row>
    <row r="34" spans="1:2" x14ac:dyDescent="0.25">
      <c r="A34" s="40" t="s">
        <v>38</v>
      </c>
      <c r="B34" s="37">
        <v>0</v>
      </c>
    </row>
    <row r="35" spans="1:2" x14ac:dyDescent="0.25">
      <c r="A35" s="40" t="s">
        <v>42</v>
      </c>
      <c r="B35" s="37">
        <v>1</v>
      </c>
    </row>
    <row r="36" spans="1:2" x14ac:dyDescent="0.25">
      <c r="A36" s="40" t="s">
        <v>45</v>
      </c>
      <c r="B36" s="37">
        <v>1</v>
      </c>
    </row>
    <row r="37" spans="1:2" ht="15.75" thickBot="1" x14ac:dyDescent="0.3">
      <c r="A37" s="40" t="s">
        <v>43</v>
      </c>
      <c r="B37" s="37">
        <v>0</v>
      </c>
    </row>
    <row r="38" spans="1:2" ht="16.5" thickBot="1" x14ac:dyDescent="0.3">
      <c r="A38" s="41" t="s">
        <v>8</v>
      </c>
      <c r="B38" s="42">
        <f>SUM(B22:B37)</f>
        <v>128</v>
      </c>
    </row>
    <row r="39" spans="1:2" ht="18.75" thickBot="1" x14ac:dyDescent="0.3">
      <c r="A39" s="80" t="s">
        <v>30</v>
      </c>
      <c r="B39" s="81">
        <f>SUM(B9,B20,B38)</f>
        <v>12336</v>
      </c>
    </row>
    <row r="40" spans="1:2" ht="15.75" thickTop="1" x14ac:dyDescent="0.25"/>
  </sheetData>
  <mergeCells count="5">
    <mergeCell ref="A1:I1"/>
    <mergeCell ref="J1:K1"/>
    <mergeCell ref="A2:B2"/>
    <mergeCell ref="A10:B10"/>
    <mergeCell ref="A21:B21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3E6D2-3B5A-4686-A597-F7D1E61574C4}">
  <dimension ref="B1:L39"/>
  <sheetViews>
    <sheetView topLeftCell="B1" workbookViewId="0">
      <selection activeCell="K1" sqref="K1"/>
    </sheetView>
  </sheetViews>
  <sheetFormatPr defaultRowHeight="15" x14ac:dyDescent="0.25"/>
  <cols>
    <col min="2" max="2" width="43.5703125" customWidth="1"/>
    <col min="3" max="3" width="9.85546875" bestFit="1" customWidth="1"/>
    <col min="10" max="10" width="11.140625" customWidth="1"/>
    <col min="11" max="11" width="12.5703125" customWidth="1"/>
  </cols>
  <sheetData>
    <row r="1" spans="2:12" ht="72" customHeight="1" thickBot="1" x14ac:dyDescent="0.3">
      <c r="B1" s="233" t="s">
        <v>48</v>
      </c>
      <c r="C1" s="234"/>
      <c r="D1" s="234"/>
      <c r="E1" s="234"/>
      <c r="F1" s="234"/>
      <c r="G1" s="234"/>
      <c r="H1" s="234"/>
      <c r="I1" s="234"/>
      <c r="J1" s="235"/>
      <c r="K1" s="135" t="s">
        <v>70</v>
      </c>
      <c r="L1" s="134"/>
    </row>
    <row r="2" spans="2:12" ht="18" x14ac:dyDescent="0.25">
      <c r="B2" s="236" t="s">
        <v>1</v>
      </c>
      <c r="C2" s="237"/>
      <c r="K2" s="72"/>
    </row>
    <row r="3" spans="2:12" x14ac:dyDescent="0.25">
      <c r="B3" s="84" t="s">
        <v>2</v>
      </c>
      <c r="C3" s="85">
        <v>254</v>
      </c>
      <c r="K3" s="72"/>
    </row>
    <row r="4" spans="2:12" x14ac:dyDescent="0.25">
      <c r="B4" s="84" t="s">
        <v>3</v>
      </c>
      <c r="C4" s="85">
        <v>207</v>
      </c>
      <c r="K4" s="72"/>
    </row>
    <row r="5" spans="2:12" x14ac:dyDescent="0.25">
      <c r="B5" s="84" t="s">
        <v>4</v>
      </c>
      <c r="C5" s="85">
        <v>293</v>
      </c>
      <c r="K5" s="72"/>
    </row>
    <row r="6" spans="2:12" x14ac:dyDescent="0.25">
      <c r="B6" s="84" t="s">
        <v>5</v>
      </c>
      <c r="C6" s="85">
        <v>15</v>
      </c>
      <c r="K6" s="72"/>
    </row>
    <row r="7" spans="2:12" x14ac:dyDescent="0.25">
      <c r="B7" s="84" t="s">
        <v>6</v>
      </c>
      <c r="C7" s="85">
        <v>70</v>
      </c>
      <c r="K7" s="72"/>
    </row>
    <row r="8" spans="2:12" ht="15.75" thickBot="1" x14ac:dyDescent="0.3">
      <c r="B8" s="86" t="s">
        <v>7</v>
      </c>
      <c r="C8" s="87">
        <v>159</v>
      </c>
      <c r="K8" s="72"/>
    </row>
    <row r="9" spans="2:12" ht="16.5" thickBot="1" x14ac:dyDescent="0.3">
      <c r="B9" s="101" t="s">
        <v>8</v>
      </c>
      <c r="C9" s="102">
        <f>SUM(C3:C8)</f>
        <v>998</v>
      </c>
      <c r="D9" s="88"/>
      <c r="E9" s="88"/>
      <c r="F9" s="88"/>
      <c r="G9" s="88"/>
      <c r="H9" s="88"/>
      <c r="I9" s="88"/>
      <c r="J9" s="88"/>
      <c r="K9" s="72"/>
    </row>
    <row r="10" spans="2:12" ht="18.75" thickTop="1" x14ac:dyDescent="0.25">
      <c r="B10" s="83" t="s">
        <v>9</v>
      </c>
      <c r="C10" s="89"/>
      <c r="K10" s="72"/>
    </row>
    <row r="11" spans="2:12" x14ac:dyDescent="0.25">
      <c r="B11" s="90" t="s">
        <v>10</v>
      </c>
      <c r="C11" s="91">
        <v>29</v>
      </c>
      <c r="K11" s="72"/>
    </row>
    <row r="12" spans="2:12" x14ac:dyDescent="0.25">
      <c r="B12" s="84" t="s">
        <v>11</v>
      </c>
      <c r="C12" s="91">
        <v>22</v>
      </c>
      <c r="K12" s="72"/>
    </row>
    <row r="13" spans="2:12" x14ac:dyDescent="0.25">
      <c r="B13" s="84" t="s">
        <v>12</v>
      </c>
      <c r="C13" s="91">
        <v>7</v>
      </c>
      <c r="K13" s="72"/>
    </row>
    <row r="14" spans="2:12" x14ac:dyDescent="0.25">
      <c r="B14" s="84" t="s">
        <v>13</v>
      </c>
      <c r="C14" s="91">
        <v>7</v>
      </c>
      <c r="K14" s="72"/>
    </row>
    <row r="15" spans="2:12" x14ac:dyDescent="0.25">
      <c r="B15" s="84" t="s">
        <v>14</v>
      </c>
      <c r="C15" s="91">
        <v>2</v>
      </c>
      <c r="K15" s="72"/>
    </row>
    <row r="16" spans="2:12" x14ac:dyDescent="0.25">
      <c r="B16" s="84" t="s">
        <v>15</v>
      </c>
      <c r="C16" s="91">
        <v>9988</v>
      </c>
      <c r="K16" s="72"/>
    </row>
    <row r="17" spans="2:11" x14ac:dyDescent="0.25">
      <c r="B17" s="84" t="s">
        <v>16</v>
      </c>
      <c r="C17" s="91">
        <v>1146</v>
      </c>
      <c r="K17" s="72"/>
    </row>
    <row r="18" spans="2:11" x14ac:dyDescent="0.25">
      <c r="B18" s="92" t="s">
        <v>17</v>
      </c>
      <c r="C18" s="37">
        <v>6</v>
      </c>
      <c r="K18" s="72"/>
    </row>
    <row r="19" spans="2:11" ht="15.75" thickBot="1" x14ac:dyDescent="0.3">
      <c r="B19" s="92" t="s">
        <v>40</v>
      </c>
      <c r="C19" s="37">
        <v>3</v>
      </c>
      <c r="K19" s="72"/>
    </row>
    <row r="20" spans="2:11" ht="16.5" thickBot="1" x14ac:dyDescent="0.3">
      <c r="B20" s="101" t="s">
        <v>8</v>
      </c>
      <c r="C20" s="103">
        <f>SUM(C11:C19)</f>
        <v>11210</v>
      </c>
      <c r="K20" s="72"/>
    </row>
    <row r="21" spans="2:11" ht="18.75" thickTop="1" x14ac:dyDescent="0.25">
      <c r="B21" s="93" t="s">
        <v>19</v>
      </c>
      <c r="C21" s="82"/>
      <c r="K21" s="72"/>
    </row>
    <row r="22" spans="2:11" x14ac:dyDescent="0.25">
      <c r="B22" s="94" t="s">
        <v>20</v>
      </c>
      <c r="C22" s="95">
        <v>4</v>
      </c>
      <c r="K22" s="72"/>
    </row>
    <row r="23" spans="2:11" x14ac:dyDescent="0.25">
      <c r="B23" s="94" t="s">
        <v>21</v>
      </c>
      <c r="C23" s="96">
        <v>18</v>
      </c>
      <c r="K23" s="72"/>
    </row>
    <row r="24" spans="2:11" x14ac:dyDescent="0.25">
      <c r="B24" s="94" t="s">
        <v>22</v>
      </c>
      <c r="C24" s="96">
        <v>13</v>
      </c>
      <c r="K24" s="72"/>
    </row>
    <row r="25" spans="2:11" x14ac:dyDescent="0.25">
      <c r="B25" s="94" t="s">
        <v>23</v>
      </c>
      <c r="C25" s="96">
        <v>61</v>
      </c>
      <c r="K25" s="72"/>
    </row>
    <row r="26" spans="2:11" x14ac:dyDescent="0.25">
      <c r="B26" s="94" t="s">
        <v>24</v>
      </c>
      <c r="C26" s="96">
        <v>15</v>
      </c>
      <c r="K26" s="72"/>
    </row>
    <row r="27" spans="2:11" x14ac:dyDescent="0.25">
      <c r="B27" s="94" t="s">
        <v>25</v>
      </c>
      <c r="C27" s="96">
        <v>2</v>
      </c>
      <c r="K27" s="72"/>
    </row>
    <row r="28" spans="2:11" x14ac:dyDescent="0.25">
      <c r="B28" s="94" t="s">
        <v>26</v>
      </c>
      <c r="C28" s="96">
        <v>2</v>
      </c>
      <c r="K28" s="72"/>
    </row>
    <row r="29" spans="2:11" x14ac:dyDescent="0.25">
      <c r="B29" s="94" t="s">
        <v>46</v>
      </c>
      <c r="C29" s="96">
        <v>4</v>
      </c>
      <c r="K29" s="72"/>
    </row>
    <row r="30" spans="2:11" x14ac:dyDescent="0.25">
      <c r="B30" s="94" t="s">
        <v>27</v>
      </c>
      <c r="C30" s="96">
        <v>1</v>
      </c>
      <c r="K30" s="72"/>
    </row>
    <row r="31" spans="2:11" x14ac:dyDescent="0.25">
      <c r="B31" s="94" t="s">
        <v>47</v>
      </c>
      <c r="C31" s="96">
        <v>5</v>
      </c>
      <c r="K31" s="72"/>
    </row>
    <row r="32" spans="2:11" x14ac:dyDescent="0.25">
      <c r="B32" s="97" t="s">
        <v>29</v>
      </c>
      <c r="C32" s="98">
        <v>0</v>
      </c>
      <c r="K32" s="72"/>
    </row>
    <row r="33" spans="2:11" x14ac:dyDescent="0.25">
      <c r="B33" s="97" t="s">
        <v>41</v>
      </c>
      <c r="C33" s="98">
        <v>1</v>
      </c>
      <c r="K33" s="72"/>
    </row>
    <row r="34" spans="2:11" x14ac:dyDescent="0.25">
      <c r="B34" s="97" t="s">
        <v>38</v>
      </c>
      <c r="C34" s="98">
        <v>0</v>
      </c>
      <c r="K34" s="72"/>
    </row>
    <row r="35" spans="2:11" x14ac:dyDescent="0.25">
      <c r="B35" s="97" t="s">
        <v>42</v>
      </c>
      <c r="C35" s="98">
        <v>1</v>
      </c>
      <c r="K35" s="72"/>
    </row>
    <row r="36" spans="2:11" x14ac:dyDescent="0.25">
      <c r="B36" s="97" t="s">
        <v>45</v>
      </c>
      <c r="C36" s="98">
        <v>1</v>
      </c>
      <c r="K36" s="72"/>
    </row>
    <row r="37" spans="2:11" ht="15.75" thickBot="1" x14ac:dyDescent="0.3">
      <c r="B37" s="97" t="s">
        <v>43</v>
      </c>
      <c r="C37" s="98">
        <v>9</v>
      </c>
      <c r="K37" s="72"/>
    </row>
    <row r="38" spans="2:11" ht="16.5" thickBot="1" x14ac:dyDescent="0.3">
      <c r="B38" s="101" t="s">
        <v>8</v>
      </c>
      <c r="C38" s="103">
        <f>SUM(C22:C37)</f>
        <v>137</v>
      </c>
      <c r="K38" s="72"/>
    </row>
    <row r="39" spans="2:11" ht="19.5" thickTop="1" thickBot="1" x14ac:dyDescent="0.3">
      <c r="B39" s="99" t="s">
        <v>30</v>
      </c>
      <c r="C39" s="100">
        <f>SUM(C9,C20,C38)</f>
        <v>12345</v>
      </c>
      <c r="D39" s="74"/>
      <c r="E39" s="74"/>
      <c r="F39" s="74"/>
      <c r="G39" s="74"/>
      <c r="H39" s="74"/>
      <c r="I39" s="74"/>
      <c r="J39" s="74"/>
      <c r="K39" s="75"/>
    </row>
  </sheetData>
  <mergeCells count="2">
    <mergeCell ref="B1:J1"/>
    <mergeCell ref="B2:C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78890-6143-4C72-A600-956F690016F2}">
  <dimension ref="A1:K37"/>
  <sheetViews>
    <sheetView workbookViewId="0">
      <selection activeCell="M1" sqref="M1"/>
    </sheetView>
  </sheetViews>
  <sheetFormatPr defaultRowHeight="15" x14ac:dyDescent="0.25"/>
  <cols>
    <col min="1" max="2" width="37.7109375" customWidth="1"/>
    <col min="9" max="9" width="11.140625" customWidth="1"/>
    <col min="11" max="11" width="8.5703125" customWidth="1"/>
  </cols>
  <sheetData>
    <row r="1" spans="1:11" ht="60" customHeight="1" thickBot="1" x14ac:dyDescent="0.3">
      <c r="A1" s="226" t="s">
        <v>54</v>
      </c>
      <c r="B1" s="227"/>
      <c r="C1" s="227"/>
      <c r="D1" s="227"/>
      <c r="E1" s="227"/>
      <c r="F1" s="227"/>
      <c r="G1" s="227"/>
      <c r="H1" s="227"/>
      <c r="I1" s="228"/>
      <c r="J1" s="229" t="s">
        <v>70</v>
      </c>
      <c r="K1" s="230"/>
    </row>
    <row r="2" spans="1:11" ht="18.75" thickTop="1" x14ac:dyDescent="0.25">
      <c r="A2" s="231" t="s">
        <v>1</v>
      </c>
      <c r="B2" s="232"/>
    </row>
    <row r="3" spans="1:11" x14ac:dyDescent="0.25">
      <c r="A3" s="104" t="s">
        <v>2</v>
      </c>
      <c r="B3" s="91">
        <v>225</v>
      </c>
    </row>
    <row r="4" spans="1:11" x14ac:dyDescent="0.25">
      <c r="A4" s="104" t="s">
        <v>3</v>
      </c>
      <c r="B4" s="91">
        <v>205</v>
      </c>
    </row>
    <row r="5" spans="1:11" x14ac:dyDescent="0.25">
      <c r="A5" s="104" t="s">
        <v>49</v>
      </c>
      <c r="B5" s="91">
        <v>1</v>
      </c>
    </row>
    <row r="6" spans="1:11" x14ac:dyDescent="0.25">
      <c r="A6" s="104" t="s">
        <v>4</v>
      </c>
      <c r="B6" s="91">
        <v>326</v>
      </c>
    </row>
    <row r="7" spans="1:11" x14ac:dyDescent="0.25">
      <c r="A7" s="104" t="s">
        <v>5</v>
      </c>
      <c r="B7" s="91">
        <v>26</v>
      </c>
    </row>
    <row r="8" spans="1:11" x14ac:dyDescent="0.25">
      <c r="A8" s="104" t="s">
        <v>50</v>
      </c>
      <c r="B8" s="91">
        <v>51</v>
      </c>
    </row>
    <row r="9" spans="1:11" ht="15.75" thickBot="1" x14ac:dyDescent="0.3">
      <c r="A9" s="105" t="s">
        <v>7</v>
      </c>
      <c r="B9" s="37">
        <v>123</v>
      </c>
    </row>
    <row r="10" spans="1:11" ht="16.5" thickBot="1" x14ac:dyDescent="0.3">
      <c r="A10" s="38" t="s">
        <v>8</v>
      </c>
      <c r="B10" s="39">
        <f>SUM(B3:B9)</f>
        <v>957</v>
      </c>
    </row>
    <row r="11" spans="1:11" ht="18.75" thickTop="1" x14ac:dyDescent="0.25">
      <c r="A11" s="231" t="s">
        <v>9</v>
      </c>
      <c r="B11" s="232"/>
    </row>
    <row r="12" spans="1:11" x14ac:dyDescent="0.25">
      <c r="A12" s="106" t="s">
        <v>10</v>
      </c>
      <c r="B12" s="91">
        <v>127</v>
      </c>
    </row>
    <row r="13" spans="1:11" x14ac:dyDescent="0.25">
      <c r="A13" s="104" t="s">
        <v>11</v>
      </c>
      <c r="B13" s="91">
        <v>118</v>
      </c>
    </row>
    <row r="14" spans="1:11" x14ac:dyDescent="0.25">
      <c r="A14" s="104" t="s">
        <v>12</v>
      </c>
      <c r="B14" s="91">
        <v>7</v>
      </c>
    </row>
    <row r="15" spans="1:11" x14ac:dyDescent="0.25">
      <c r="A15" s="104" t="s">
        <v>13</v>
      </c>
      <c r="B15" s="91">
        <v>12</v>
      </c>
    </row>
    <row r="16" spans="1:11" x14ac:dyDescent="0.25">
      <c r="A16" s="104" t="s">
        <v>14</v>
      </c>
      <c r="B16" s="91">
        <v>7</v>
      </c>
    </row>
    <row r="17" spans="1:2" x14ac:dyDescent="0.25">
      <c r="A17" s="104" t="s">
        <v>15</v>
      </c>
      <c r="B17" s="91">
        <v>11279</v>
      </c>
    </row>
    <row r="18" spans="1:2" x14ac:dyDescent="0.25">
      <c r="A18" s="104" t="s">
        <v>16</v>
      </c>
      <c r="B18" s="91">
        <v>1195</v>
      </c>
    </row>
    <row r="19" spans="1:2" x14ac:dyDescent="0.25">
      <c r="A19" s="40" t="s">
        <v>17</v>
      </c>
      <c r="B19" s="37">
        <v>5</v>
      </c>
    </row>
    <row r="20" spans="1:2" ht="15.75" thickBot="1" x14ac:dyDescent="0.3">
      <c r="A20" s="40" t="s">
        <v>40</v>
      </c>
      <c r="B20" s="37">
        <v>3</v>
      </c>
    </row>
    <row r="21" spans="1:2" ht="16.5" thickBot="1" x14ac:dyDescent="0.3">
      <c r="A21" s="38" t="s">
        <v>18</v>
      </c>
      <c r="B21" s="39">
        <f>SUM(B12:B20)</f>
        <v>12753</v>
      </c>
    </row>
    <row r="22" spans="1:2" ht="18.75" thickTop="1" x14ac:dyDescent="0.25">
      <c r="A22" s="231" t="s">
        <v>19</v>
      </c>
      <c r="B22" s="232"/>
    </row>
    <row r="23" spans="1:2" x14ac:dyDescent="0.25">
      <c r="A23" s="104" t="s">
        <v>20</v>
      </c>
      <c r="B23" s="107">
        <v>4</v>
      </c>
    </row>
    <row r="24" spans="1:2" x14ac:dyDescent="0.25">
      <c r="A24" s="104" t="s">
        <v>21</v>
      </c>
      <c r="B24" s="91">
        <v>34</v>
      </c>
    </row>
    <row r="25" spans="1:2" x14ac:dyDescent="0.25">
      <c r="A25" s="104" t="s">
        <v>22</v>
      </c>
      <c r="B25" s="91">
        <v>12</v>
      </c>
    </row>
    <row r="26" spans="1:2" x14ac:dyDescent="0.25">
      <c r="A26" s="104" t="s">
        <v>23</v>
      </c>
      <c r="B26" s="91">
        <v>70</v>
      </c>
    </row>
    <row r="27" spans="1:2" x14ac:dyDescent="0.25">
      <c r="A27" s="104" t="s">
        <v>51</v>
      </c>
      <c r="B27" s="91">
        <v>6</v>
      </c>
    </row>
    <row r="28" spans="1:2" x14ac:dyDescent="0.25">
      <c r="A28" s="104" t="s">
        <v>24</v>
      </c>
      <c r="B28" s="91">
        <v>23</v>
      </c>
    </row>
    <row r="29" spans="1:2" x14ac:dyDescent="0.25">
      <c r="A29" s="104" t="s">
        <v>52</v>
      </c>
      <c r="B29" s="91">
        <v>2</v>
      </c>
    </row>
    <row r="30" spans="1:2" x14ac:dyDescent="0.25">
      <c r="A30" s="104" t="s">
        <v>53</v>
      </c>
      <c r="B30" s="91">
        <v>1</v>
      </c>
    </row>
    <row r="31" spans="1:2" x14ac:dyDescent="0.25">
      <c r="A31" s="104" t="s">
        <v>28</v>
      </c>
      <c r="B31" s="91">
        <v>5</v>
      </c>
    </row>
    <row r="32" spans="1:2" x14ac:dyDescent="0.25">
      <c r="A32" s="40" t="s">
        <v>38</v>
      </c>
      <c r="B32" s="37">
        <v>1</v>
      </c>
    </row>
    <row r="33" spans="1:2" x14ac:dyDescent="0.25">
      <c r="A33" s="40" t="s">
        <v>42</v>
      </c>
      <c r="B33" s="37">
        <v>1</v>
      </c>
    </row>
    <row r="34" spans="1:2" ht="15.75" thickBot="1" x14ac:dyDescent="0.3">
      <c r="A34" s="40" t="s">
        <v>43</v>
      </c>
      <c r="B34" s="37">
        <v>6</v>
      </c>
    </row>
    <row r="35" spans="1:2" ht="16.5" thickBot="1" x14ac:dyDescent="0.3">
      <c r="A35" s="41" t="s">
        <v>8</v>
      </c>
      <c r="B35" s="42">
        <f>SUM(B23:B34)</f>
        <v>165</v>
      </c>
    </row>
    <row r="36" spans="1:2" ht="18.75" thickBot="1" x14ac:dyDescent="0.3">
      <c r="A36" s="108" t="s">
        <v>30</v>
      </c>
      <c r="B36" s="109">
        <f>SUM(B10,B21,B35)</f>
        <v>13875</v>
      </c>
    </row>
    <row r="37" spans="1:2" ht="15.75" thickTop="1" x14ac:dyDescent="0.25"/>
  </sheetData>
  <mergeCells count="5">
    <mergeCell ref="A1:I1"/>
    <mergeCell ref="J1:K1"/>
    <mergeCell ref="A2:B2"/>
    <mergeCell ref="A11:B11"/>
    <mergeCell ref="A22:B2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BB69F-5194-4167-9915-1279FFBAD73D}">
  <dimension ref="A1:K37"/>
  <sheetViews>
    <sheetView workbookViewId="0">
      <selection activeCell="J1" sqref="J1:K1"/>
    </sheetView>
  </sheetViews>
  <sheetFormatPr defaultRowHeight="15" x14ac:dyDescent="0.25"/>
  <cols>
    <col min="1" max="1" width="39.42578125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45.75" customHeight="1" thickBot="1" x14ac:dyDescent="0.3">
      <c r="A1" s="226" t="s">
        <v>55</v>
      </c>
      <c r="B1" s="227"/>
      <c r="C1" s="227"/>
      <c r="D1" s="227"/>
      <c r="E1" s="227"/>
      <c r="F1" s="227"/>
      <c r="G1" s="227"/>
      <c r="H1" s="227"/>
      <c r="I1" s="228"/>
      <c r="J1" s="229" t="s">
        <v>70</v>
      </c>
      <c r="K1" s="230"/>
    </row>
    <row r="2" spans="1:11" ht="18.75" thickTop="1" x14ac:dyDescent="0.25">
      <c r="A2" s="231" t="s">
        <v>1</v>
      </c>
      <c r="B2" s="232"/>
    </row>
    <row r="3" spans="1:11" x14ac:dyDescent="0.25">
      <c r="A3" s="104" t="s">
        <v>2</v>
      </c>
      <c r="B3" s="91">
        <v>282</v>
      </c>
    </row>
    <row r="4" spans="1:11" x14ac:dyDescent="0.25">
      <c r="A4" s="104" t="s">
        <v>3</v>
      </c>
      <c r="B4" s="91">
        <v>166</v>
      </c>
    </row>
    <row r="5" spans="1:11" x14ac:dyDescent="0.25">
      <c r="A5" s="104" t="s">
        <v>4</v>
      </c>
      <c r="B5" s="91">
        <v>408</v>
      </c>
    </row>
    <row r="6" spans="1:11" x14ac:dyDescent="0.25">
      <c r="A6" s="104" t="s">
        <v>5</v>
      </c>
      <c r="B6" s="91">
        <v>40</v>
      </c>
    </row>
    <row r="7" spans="1:11" x14ac:dyDescent="0.25">
      <c r="A7" s="104" t="s">
        <v>6</v>
      </c>
      <c r="B7" s="91">
        <v>80</v>
      </c>
    </row>
    <row r="8" spans="1:11" ht="15.75" thickBot="1" x14ac:dyDescent="0.3">
      <c r="A8" s="105" t="s">
        <v>7</v>
      </c>
      <c r="B8" s="37">
        <v>157</v>
      </c>
    </row>
    <row r="9" spans="1:11" ht="16.5" thickBot="1" x14ac:dyDescent="0.3">
      <c r="A9" s="110" t="s">
        <v>8</v>
      </c>
      <c r="B9" s="111">
        <f>SUM(B3:B8)</f>
        <v>1133</v>
      </c>
    </row>
    <row r="10" spans="1:11" ht="18.75" thickTop="1" x14ac:dyDescent="0.25">
      <c r="A10" s="231" t="s">
        <v>9</v>
      </c>
      <c r="B10" s="232"/>
    </row>
    <row r="11" spans="1:11" x14ac:dyDescent="0.25">
      <c r="A11" s="106" t="s">
        <v>10</v>
      </c>
      <c r="B11" s="91">
        <v>39</v>
      </c>
    </row>
    <row r="12" spans="1:11" x14ac:dyDescent="0.25">
      <c r="A12" s="104" t="s">
        <v>11</v>
      </c>
      <c r="B12" s="91">
        <v>29</v>
      </c>
    </row>
    <row r="13" spans="1:11" x14ac:dyDescent="0.25">
      <c r="A13" s="104" t="s">
        <v>12</v>
      </c>
      <c r="B13" s="91">
        <v>9</v>
      </c>
    </row>
    <row r="14" spans="1:11" x14ac:dyDescent="0.25">
      <c r="A14" s="104" t="s">
        <v>13</v>
      </c>
      <c r="B14" s="91">
        <v>17</v>
      </c>
    </row>
    <row r="15" spans="1:11" x14ac:dyDescent="0.25">
      <c r="A15" s="104" t="s">
        <v>14</v>
      </c>
      <c r="B15" s="91">
        <v>8</v>
      </c>
    </row>
    <row r="16" spans="1:11" x14ac:dyDescent="0.25">
      <c r="A16" s="104" t="s">
        <v>15</v>
      </c>
      <c r="B16" s="91">
        <v>11389</v>
      </c>
    </row>
    <row r="17" spans="1:2" x14ac:dyDescent="0.25">
      <c r="A17" s="104" t="s">
        <v>16</v>
      </c>
      <c r="B17" s="91">
        <v>1252</v>
      </c>
    </row>
    <row r="18" spans="1:2" x14ac:dyDescent="0.25">
      <c r="A18" s="40" t="s">
        <v>17</v>
      </c>
      <c r="B18" s="37">
        <v>7</v>
      </c>
    </row>
    <row r="19" spans="1:2" ht="15.75" thickBot="1" x14ac:dyDescent="0.3">
      <c r="A19" s="40" t="s">
        <v>40</v>
      </c>
      <c r="B19" s="37">
        <v>1</v>
      </c>
    </row>
    <row r="20" spans="1:2" ht="16.5" thickBot="1" x14ac:dyDescent="0.3">
      <c r="A20" s="110" t="s">
        <v>18</v>
      </c>
      <c r="B20" s="111">
        <f>SUM(B11:B19)</f>
        <v>12751</v>
      </c>
    </row>
    <row r="21" spans="1:2" ht="18.75" thickTop="1" x14ac:dyDescent="0.25">
      <c r="A21" s="231" t="s">
        <v>19</v>
      </c>
      <c r="B21" s="232"/>
    </row>
    <row r="22" spans="1:2" x14ac:dyDescent="0.25">
      <c r="A22" s="104" t="s">
        <v>20</v>
      </c>
      <c r="B22" s="107">
        <v>4</v>
      </c>
    </row>
    <row r="23" spans="1:2" x14ac:dyDescent="0.25">
      <c r="A23" s="104" t="s">
        <v>21</v>
      </c>
      <c r="B23" s="91">
        <v>22</v>
      </c>
    </row>
    <row r="24" spans="1:2" x14ac:dyDescent="0.25">
      <c r="A24" s="104" t="s">
        <v>22</v>
      </c>
      <c r="B24" s="91">
        <v>5</v>
      </c>
    </row>
    <row r="25" spans="1:2" x14ac:dyDescent="0.25">
      <c r="A25" s="104" t="s">
        <v>23</v>
      </c>
      <c r="B25" s="91">
        <v>100</v>
      </c>
    </row>
    <row r="26" spans="1:2" x14ac:dyDescent="0.25">
      <c r="A26" s="104" t="s">
        <v>24</v>
      </c>
      <c r="B26" s="91">
        <v>30</v>
      </c>
    </row>
    <row r="27" spans="1:2" x14ac:dyDescent="0.25">
      <c r="A27" s="104" t="s">
        <v>25</v>
      </c>
      <c r="B27" s="91">
        <v>4</v>
      </c>
    </row>
    <row r="28" spans="1:2" x14ac:dyDescent="0.25">
      <c r="A28" s="104" t="s">
        <v>27</v>
      </c>
      <c r="B28" s="91">
        <v>2</v>
      </c>
    </row>
    <row r="29" spans="1:2" x14ac:dyDescent="0.25">
      <c r="A29" s="104" t="s">
        <v>28</v>
      </c>
      <c r="B29" s="91">
        <v>3</v>
      </c>
    </row>
    <row r="30" spans="1:2" x14ac:dyDescent="0.25">
      <c r="A30" s="40" t="s">
        <v>56</v>
      </c>
      <c r="B30" s="37">
        <v>2</v>
      </c>
    </row>
    <row r="31" spans="1:2" x14ac:dyDescent="0.25">
      <c r="A31" s="40" t="s">
        <v>57</v>
      </c>
      <c r="B31" s="37">
        <v>1</v>
      </c>
    </row>
    <row r="32" spans="1:2" x14ac:dyDescent="0.25">
      <c r="A32" s="104" t="s">
        <v>26</v>
      </c>
      <c r="B32" s="91">
        <v>1</v>
      </c>
    </row>
    <row r="33" spans="1:2" x14ac:dyDescent="0.25">
      <c r="A33" s="40" t="s">
        <v>58</v>
      </c>
      <c r="B33" s="37">
        <v>2</v>
      </c>
    </row>
    <row r="34" spans="1:2" ht="15.75" thickBot="1" x14ac:dyDescent="0.3">
      <c r="A34" s="40" t="s">
        <v>43</v>
      </c>
      <c r="B34" s="37">
        <v>17</v>
      </c>
    </row>
    <row r="35" spans="1:2" ht="16.5" thickBot="1" x14ac:dyDescent="0.3">
      <c r="A35" s="112" t="s">
        <v>8</v>
      </c>
      <c r="B35" s="113">
        <f>SUM(B22:B34)</f>
        <v>193</v>
      </c>
    </row>
    <row r="36" spans="1:2" ht="18.75" thickBot="1" x14ac:dyDescent="0.3">
      <c r="A36" s="114" t="s">
        <v>30</v>
      </c>
      <c r="B36" s="115">
        <f>SUM(B9,B20,B35)</f>
        <v>14077</v>
      </c>
    </row>
    <row r="37" spans="1:2" ht="15.75" thickTop="1" x14ac:dyDescent="0.25"/>
  </sheetData>
  <mergeCells count="5">
    <mergeCell ref="A1:I1"/>
    <mergeCell ref="J1:K1"/>
    <mergeCell ref="A2:B2"/>
    <mergeCell ref="A10:B10"/>
    <mergeCell ref="A21:B21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987B0-B82F-4450-B5A5-0BFE49F75C54}">
  <dimension ref="A1:K34"/>
  <sheetViews>
    <sheetView workbookViewId="0">
      <selection activeCell="J1" sqref="J1:K1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67.5" customHeight="1" thickBot="1" x14ac:dyDescent="0.3">
      <c r="A1" s="238" t="s">
        <v>59</v>
      </c>
      <c r="B1" s="239"/>
      <c r="C1" s="239"/>
      <c r="D1" s="239"/>
      <c r="E1" s="239"/>
      <c r="F1" s="239"/>
      <c r="G1" s="239"/>
      <c r="H1" s="239"/>
      <c r="I1" s="240"/>
      <c r="J1" s="241" t="s">
        <v>70</v>
      </c>
      <c r="K1" s="242"/>
    </row>
    <row r="2" spans="1:11" ht="19.5" thickTop="1" x14ac:dyDescent="0.25">
      <c r="A2" s="243" t="s">
        <v>1</v>
      </c>
      <c r="B2" s="244"/>
    </row>
    <row r="3" spans="1:11" x14ac:dyDescent="0.25">
      <c r="A3" s="116" t="s">
        <v>2</v>
      </c>
      <c r="B3" s="117">
        <v>269</v>
      </c>
    </row>
    <row r="4" spans="1:11" x14ac:dyDescent="0.25">
      <c r="A4" s="116" t="s">
        <v>3</v>
      </c>
      <c r="B4" s="117">
        <v>175</v>
      </c>
    </row>
    <row r="5" spans="1:11" x14ac:dyDescent="0.25">
      <c r="A5" s="116" t="s">
        <v>4</v>
      </c>
      <c r="B5" s="117">
        <v>437</v>
      </c>
    </row>
    <row r="6" spans="1:11" x14ac:dyDescent="0.25">
      <c r="A6" s="116" t="s">
        <v>5</v>
      </c>
      <c r="B6" s="117">
        <v>41</v>
      </c>
    </row>
    <row r="7" spans="1:11" x14ac:dyDescent="0.25">
      <c r="A7" s="116" t="s">
        <v>6</v>
      </c>
      <c r="B7" s="117">
        <v>70</v>
      </c>
    </row>
    <row r="8" spans="1:11" x14ac:dyDescent="0.25">
      <c r="A8" s="118" t="s">
        <v>60</v>
      </c>
      <c r="B8" s="119">
        <v>1</v>
      </c>
    </row>
    <row r="9" spans="1:11" x14ac:dyDescent="0.25">
      <c r="A9" s="118" t="s">
        <v>61</v>
      </c>
      <c r="B9" s="119">
        <v>1</v>
      </c>
    </row>
    <row r="10" spans="1:11" ht="15.75" thickBot="1" x14ac:dyDescent="0.3">
      <c r="A10" s="120" t="s">
        <v>7</v>
      </c>
      <c r="B10" s="119">
        <v>169</v>
      </c>
    </row>
    <row r="11" spans="1:11" ht="15.75" thickBot="1" x14ac:dyDescent="0.3">
      <c r="A11" s="121" t="s">
        <v>8</v>
      </c>
      <c r="B11" s="122">
        <f>SUM(B3:B10)</f>
        <v>1163</v>
      </c>
    </row>
    <row r="12" spans="1:11" ht="19.5" thickTop="1" x14ac:dyDescent="0.25">
      <c r="A12" s="243" t="s">
        <v>9</v>
      </c>
      <c r="B12" s="244"/>
    </row>
    <row r="13" spans="1:11" x14ac:dyDescent="0.25">
      <c r="A13" s="123" t="s">
        <v>10</v>
      </c>
      <c r="B13" s="117">
        <v>25</v>
      </c>
    </row>
    <row r="14" spans="1:11" x14ac:dyDescent="0.25">
      <c r="A14" s="116" t="s">
        <v>11</v>
      </c>
      <c r="B14" s="117">
        <v>15</v>
      </c>
    </row>
    <row r="15" spans="1:11" x14ac:dyDescent="0.25">
      <c r="A15" s="116" t="s">
        <v>12</v>
      </c>
      <c r="B15" s="117">
        <v>9</v>
      </c>
    </row>
    <row r="16" spans="1:11" x14ac:dyDescent="0.25">
      <c r="A16" s="116" t="s">
        <v>13</v>
      </c>
      <c r="B16" s="117">
        <v>8</v>
      </c>
    </row>
    <row r="17" spans="1:2" x14ac:dyDescent="0.25">
      <c r="A17" s="116" t="s">
        <v>14</v>
      </c>
      <c r="B17" s="117">
        <v>5</v>
      </c>
    </row>
    <row r="18" spans="1:2" x14ac:dyDescent="0.25">
      <c r="A18" s="116" t="s">
        <v>62</v>
      </c>
      <c r="B18" s="117">
        <v>10896</v>
      </c>
    </row>
    <row r="19" spans="1:2" x14ac:dyDescent="0.25">
      <c r="A19" s="124" t="s">
        <v>17</v>
      </c>
      <c r="B19" s="119">
        <v>7</v>
      </c>
    </row>
    <row r="20" spans="1:2" ht="15.75" thickBot="1" x14ac:dyDescent="0.3">
      <c r="A20" s="124" t="s">
        <v>40</v>
      </c>
      <c r="B20" s="119">
        <v>1</v>
      </c>
    </row>
    <row r="21" spans="1:2" ht="15.75" thickBot="1" x14ac:dyDescent="0.3">
      <c r="A21" s="121" t="s">
        <v>18</v>
      </c>
      <c r="B21" s="122">
        <f>SUM(B13:B20)</f>
        <v>10966</v>
      </c>
    </row>
    <row r="22" spans="1:2" ht="19.5" thickTop="1" x14ac:dyDescent="0.25">
      <c r="A22" s="243" t="s">
        <v>19</v>
      </c>
      <c r="B22" s="244"/>
    </row>
    <row r="23" spans="1:2" x14ac:dyDescent="0.25">
      <c r="A23" s="116" t="s">
        <v>20</v>
      </c>
      <c r="B23" s="125">
        <v>4</v>
      </c>
    </row>
    <row r="24" spans="1:2" x14ac:dyDescent="0.25">
      <c r="A24" s="116" t="s">
        <v>63</v>
      </c>
      <c r="B24" s="117">
        <v>25</v>
      </c>
    </row>
    <row r="25" spans="1:2" x14ac:dyDescent="0.25">
      <c r="A25" s="116" t="s">
        <v>64</v>
      </c>
      <c r="B25" s="117">
        <v>124</v>
      </c>
    </row>
    <row r="26" spans="1:2" x14ac:dyDescent="0.25">
      <c r="A26" s="116" t="s">
        <v>65</v>
      </c>
      <c r="B26" s="117">
        <v>7</v>
      </c>
    </row>
    <row r="27" spans="1:2" x14ac:dyDescent="0.25">
      <c r="A27" s="116" t="s">
        <v>66</v>
      </c>
      <c r="B27" s="117">
        <v>5</v>
      </c>
    </row>
    <row r="28" spans="1:2" x14ac:dyDescent="0.25">
      <c r="A28" s="124" t="s">
        <v>57</v>
      </c>
      <c r="B28" s="119">
        <v>1</v>
      </c>
    </row>
    <row r="29" spans="1:2" x14ac:dyDescent="0.25">
      <c r="A29" s="124" t="s">
        <v>67</v>
      </c>
      <c r="B29" s="119">
        <v>6</v>
      </c>
    </row>
    <row r="30" spans="1:2" x14ac:dyDescent="0.25">
      <c r="A30" s="124" t="s">
        <v>68</v>
      </c>
      <c r="B30" s="119">
        <v>1</v>
      </c>
    </row>
    <row r="31" spans="1:2" ht="15.75" thickBot="1" x14ac:dyDescent="0.3">
      <c r="A31" s="124" t="s">
        <v>43</v>
      </c>
      <c r="B31" s="119">
        <v>10</v>
      </c>
    </row>
    <row r="32" spans="1:2" ht="15.75" thickBot="1" x14ac:dyDescent="0.3">
      <c r="A32" s="126" t="s">
        <v>8</v>
      </c>
      <c r="B32" s="127">
        <f>SUM(B23:B31)</f>
        <v>183</v>
      </c>
    </row>
    <row r="33" spans="1:2" ht="15.75" thickBot="1" x14ac:dyDescent="0.3">
      <c r="A33" s="128" t="s">
        <v>30</v>
      </c>
      <c r="B33" s="129">
        <f>SUM(B11,B21,B32)</f>
        <v>12312</v>
      </c>
    </row>
    <row r="34" spans="1:2" ht="15.75" thickTop="1" x14ac:dyDescent="0.25"/>
  </sheetData>
  <mergeCells count="5">
    <mergeCell ref="A1:I1"/>
    <mergeCell ref="J1:K1"/>
    <mergeCell ref="A2:B2"/>
    <mergeCell ref="A12:B12"/>
    <mergeCell ref="A22:B2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9CE95-32BA-4F97-A846-4454E594C3FB}">
  <dimension ref="A1:K31"/>
  <sheetViews>
    <sheetView workbookViewId="0">
      <selection activeCell="N5" sqref="N5"/>
    </sheetView>
  </sheetViews>
  <sheetFormatPr defaultRowHeight="15" x14ac:dyDescent="0.25"/>
  <cols>
    <col min="1" max="1" width="41.7109375" customWidth="1"/>
  </cols>
  <sheetData>
    <row r="1" spans="1:11" ht="55.5" customHeight="1" thickBot="1" x14ac:dyDescent="0.3">
      <c r="A1" s="245" t="s">
        <v>69</v>
      </c>
      <c r="B1" s="246"/>
      <c r="C1" s="246"/>
      <c r="D1" s="246"/>
      <c r="E1" s="246"/>
      <c r="F1" s="246"/>
      <c r="G1" s="246"/>
      <c r="H1" s="246"/>
      <c r="I1" s="247"/>
      <c r="J1" s="248" t="s">
        <v>70</v>
      </c>
      <c r="K1" s="249"/>
    </row>
    <row r="2" spans="1:11" ht="19.5" thickTop="1" x14ac:dyDescent="0.25">
      <c r="A2" s="243" t="s">
        <v>1</v>
      </c>
      <c r="B2" s="244"/>
    </row>
    <row r="3" spans="1:11" x14ac:dyDescent="0.25">
      <c r="A3" s="116" t="s">
        <v>2</v>
      </c>
      <c r="B3" s="117">
        <v>267</v>
      </c>
    </row>
    <row r="4" spans="1:11" x14ac:dyDescent="0.25">
      <c r="A4" s="116" t="s">
        <v>3</v>
      </c>
      <c r="B4" s="117">
        <v>207</v>
      </c>
    </row>
    <row r="5" spans="1:11" x14ac:dyDescent="0.25">
      <c r="A5" s="116" t="s">
        <v>4</v>
      </c>
      <c r="B5" s="117">
        <v>408</v>
      </c>
    </row>
    <row r="6" spans="1:11" x14ac:dyDescent="0.25">
      <c r="A6" s="116" t="s">
        <v>5</v>
      </c>
      <c r="B6" s="117">
        <v>29</v>
      </c>
    </row>
    <row r="7" spans="1:11" x14ac:dyDescent="0.25">
      <c r="A7" s="116" t="s">
        <v>6</v>
      </c>
      <c r="B7" s="117">
        <v>68</v>
      </c>
    </row>
    <row r="8" spans="1:11" ht="15.75" thickBot="1" x14ac:dyDescent="0.3">
      <c r="A8" s="120" t="s">
        <v>7</v>
      </c>
      <c r="B8" s="119">
        <v>203</v>
      </c>
    </row>
    <row r="9" spans="1:11" ht="15.75" thickBot="1" x14ac:dyDescent="0.3">
      <c r="A9" s="130" t="s">
        <v>8</v>
      </c>
      <c r="B9" s="131">
        <f>SUM(B3:B8)</f>
        <v>1182</v>
      </c>
    </row>
    <row r="10" spans="1:11" ht="19.5" thickTop="1" x14ac:dyDescent="0.25">
      <c r="A10" s="243" t="s">
        <v>9</v>
      </c>
      <c r="B10" s="244"/>
    </row>
    <row r="11" spans="1:11" x14ac:dyDescent="0.25">
      <c r="A11" s="123" t="s">
        <v>10</v>
      </c>
      <c r="B11" s="117">
        <v>22</v>
      </c>
    </row>
    <row r="12" spans="1:11" x14ac:dyDescent="0.25">
      <c r="A12" s="116" t="s">
        <v>11</v>
      </c>
      <c r="B12" s="117">
        <v>15</v>
      </c>
    </row>
    <row r="13" spans="1:11" x14ac:dyDescent="0.25">
      <c r="A13" s="116" t="s">
        <v>12</v>
      </c>
      <c r="B13" s="117">
        <v>6</v>
      </c>
    </row>
    <row r="14" spans="1:11" x14ac:dyDescent="0.25">
      <c r="A14" s="116" t="s">
        <v>13</v>
      </c>
      <c r="B14" s="117">
        <v>5</v>
      </c>
    </row>
    <row r="15" spans="1:11" x14ac:dyDescent="0.25">
      <c r="A15" s="116" t="s">
        <v>14</v>
      </c>
      <c r="B15" s="117">
        <v>1</v>
      </c>
    </row>
    <row r="16" spans="1:11" x14ac:dyDescent="0.25">
      <c r="A16" s="116" t="s">
        <v>62</v>
      </c>
      <c r="B16" s="117">
        <v>12047</v>
      </c>
    </row>
    <row r="17" spans="1:2" x14ac:dyDescent="0.25">
      <c r="A17" s="124" t="s">
        <v>17</v>
      </c>
      <c r="B17" s="119">
        <v>2</v>
      </c>
    </row>
    <row r="18" spans="1:2" ht="15.75" thickBot="1" x14ac:dyDescent="0.3">
      <c r="A18" s="124" t="s">
        <v>40</v>
      </c>
      <c r="B18" s="119">
        <v>2</v>
      </c>
    </row>
    <row r="19" spans="1:2" ht="15.75" thickBot="1" x14ac:dyDescent="0.3">
      <c r="A19" s="130" t="s">
        <v>18</v>
      </c>
      <c r="B19" s="131">
        <f>SUM(B11:B18)</f>
        <v>12100</v>
      </c>
    </row>
    <row r="20" spans="1:2" ht="19.5" thickTop="1" x14ac:dyDescent="0.25">
      <c r="A20" s="243" t="s">
        <v>19</v>
      </c>
      <c r="B20" s="244"/>
    </row>
    <row r="21" spans="1:2" x14ac:dyDescent="0.25">
      <c r="A21" s="116" t="s">
        <v>20</v>
      </c>
      <c r="B21" s="125">
        <v>4</v>
      </c>
    </row>
    <row r="22" spans="1:2" x14ac:dyDescent="0.25">
      <c r="A22" s="116" t="s">
        <v>63</v>
      </c>
      <c r="B22" s="117">
        <v>30</v>
      </c>
    </row>
    <row r="23" spans="1:2" x14ac:dyDescent="0.25">
      <c r="A23" s="116" t="s">
        <v>64</v>
      </c>
      <c r="B23" s="117">
        <v>101</v>
      </c>
    </row>
    <row r="24" spans="1:2" x14ac:dyDescent="0.25">
      <c r="A24" s="116" t="s">
        <v>65</v>
      </c>
      <c r="B24" s="117">
        <v>16</v>
      </c>
    </row>
    <row r="25" spans="1:2" x14ac:dyDescent="0.25">
      <c r="A25" s="116" t="s">
        <v>66</v>
      </c>
      <c r="B25" s="117">
        <v>6</v>
      </c>
    </row>
    <row r="26" spans="1:2" x14ac:dyDescent="0.25">
      <c r="A26" s="124" t="s">
        <v>67</v>
      </c>
      <c r="B26" s="119">
        <v>6</v>
      </c>
    </row>
    <row r="27" spans="1:2" x14ac:dyDescent="0.25">
      <c r="A27" s="124" t="s">
        <v>68</v>
      </c>
      <c r="B27" s="119">
        <v>1</v>
      </c>
    </row>
    <row r="28" spans="1:2" ht="15.75" thickBot="1" x14ac:dyDescent="0.3">
      <c r="A28" s="124" t="s">
        <v>43</v>
      </c>
      <c r="B28" s="119">
        <v>12</v>
      </c>
    </row>
    <row r="29" spans="1:2" ht="15.75" thickBot="1" x14ac:dyDescent="0.3">
      <c r="A29" s="132" t="s">
        <v>8</v>
      </c>
      <c r="B29" s="133">
        <f>SUM(B21:B28)</f>
        <v>176</v>
      </c>
    </row>
    <row r="30" spans="1:2" ht="15.75" thickBot="1" x14ac:dyDescent="0.3">
      <c r="A30" s="128" t="s">
        <v>30</v>
      </c>
      <c r="B30" s="129">
        <f>SUM(B9,B19,B29)</f>
        <v>13458</v>
      </c>
    </row>
    <row r="31" spans="1:2" ht="15.75" thickTop="1" x14ac:dyDescent="0.25"/>
  </sheetData>
  <mergeCells count="5">
    <mergeCell ref="A1:I1"/>
    <mergeCell ref="J1:K1"/>
    <mergeCell ref="A2:B2"/>
    <mergeCell ref="A10:B10"/>
    <mergeCell ref="A20:B20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579A8-B30E-4905-BFAC-36FD9F6BC205}">
  <dimension ref="A1:K29"/>
  <sheetViews>
    <sheetView workbookViewId="0">
      <selection activeCell="J1" sqref="J1:K1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55.5" customHeight="1" thickBot="1" x14ac:dyDescent="0.3">
      <c r="A1" s="250" t="s">
        <v>71</v>
      </c>
      <c r="B1" s="251"/>
      <c r="C1" s="251"/>
      <c r="D1" s="251"/>
      <c r="E1" s="251"/>
      <c r="F1" s="251"/>
      <c r="G1" s="251"/>
      <c r="H1" s="251"/>
      <c r="I1" s="251"/>
      <c r="J1" s="252" t="s">
        <v>0</v>
      </c>
      <c r="K1" s="253"/>
    </row>
    <row r="2" spans="1:11" ht="19.5" thickTop="1" x14ac:dyDescent="0.25">
      <c r="A2" s="243" t="s">
        <v>1</v>
      </c>
      <c r="B2" s="244"/>
    </row>
    <row r="3" spans="1:11" x14ac:dyDescent="0.25">
      <c r="A3" s="116" t="s">
        <v>2</v>
      </c>
      <c r="B3" s="117">
        <v>232</v>
      </c>
    </row>
    <row r="4" spans="1:11" x14ac:dyDescent="0.25">
      <c r="A4" s="116" t="s">
        <v>3</v>
      </c>
      <c r="B4" s="117">
        <v>146</v>
      </c>
    </row>
    <row r="5" spans="1:11" x14ac:dyDescent="0.25">
      <c r="A5" s="116" t="s">
        <v>4</v>
      </c>
      <c r="B5" s="117">
        <v>402</v>
      </c>
    </row>
    <row r="6" spans="1:11" x14ac:dyDescent="0.25">
      <c r="A6" s="116" t="s">
        <v>5</v>
      </c>
      <c r="B6" s="117">
        <v>22</v>
      </c>
    </row>
    <row r="7" spans="1:11" x14ac:dyDescent="0.25">
      <c r="A7" s="116" t="s">
        <v>6</v>
      </c>
      <c r="B7" s="117">
        <v>54</v>
      </c>
    </row>
    <row r="8" spans="1:11" ht="15.75" thickBot="1" x14ac:dyDescent="0.3">
      <c r="A8" s="136" t="s">
        <v>7</v>
      </c>
      <c r="B8" s="137">
        <v>91</v>
      </c>
    </row>
    <row r="9" spans="1:11" ht="15.75" thickBot="1" x14ac:dyDescent="0.3">
      <c r="A9" s="140" t="s">
        <v>8</v>
      </c>
      <c r="B9" s="141">
        <f>SUM(B3:B8)</f>
        <v>947</v>
      </c>
    </row>
    <row r="10" spans="1:11" ht="19.5" thickTop="1" x14ac:dyDescent="0.25">
      <c r="A10" s="243" t="s">
        <v>9</v>
      </c>
      <c r="B10" s="244"/>
    </row>
    <row r="11" spans="1:11" x14ac:dyDescent="0.25">
      <c r="A11" s="123" t="s">
        <v>10</v>
      </c>
      <c r="B11" s="117">
        <v>19</v>
      </c>
    </row>
    <row r="12" spans="1:11" x14ac:dyDescent="0.25">
      <c r="A12" s="116" t="s">
        <v>11</v>
      </c>
      <c r="B12" s="117">
        <v>15</v>
      </c>
    </row>
    <row r="13" spans="1:11" x14ac:dyDescent="0.25">
      <c r="A13" s="116" t="s">
        <v>12</v>
      </c>
      <c r="B13" s="117">
        <v>4</v>
      </c>
    </row>
    <row r="14" spans="1:11" x14ac:dyDescent="0.25">
      <c r="A14" s="116" t="s">
        <v>13</v>
      </c>
      <c r="B14" s="117">
        <v>3</v>
      </c>
    </row>
    <row r="15" spans="1:11" x14ac:dyDescent="0.25">
      <c r="A15" s="116" t="s">
        <v>62</v>
      </c>
      <c r="B15" s="117">
        <v>11681</v>
      </c>
    </row>
    <row r="16" spans="1:11" x14ac:dyDescent="0.25">
      <c r="A16" s="124" t="s">
        <v>17</v>
      </c>
      <c r="B16" s="119">
        <v>1</v>
      </c>
    </row>
    <row r="17" spans="1:2" ht="15.75" thickBot="1" x14ac:dyDescent="0.3">
      <c r="A17" s="124" t="s">
        <v>40</v>
      </c>
      <c r="B17" s="119">
        <v>1</v>
      </c>
    </row>
    <row r="18" spans="1:2" ht="15.75" thickBot="1" x14ac:dyDescent="0.3">
      <c r="A18" s="140" t="s">
        <v>18</v>
      </c>
      <c r="B18" s="141">
        <f>SUM(B11:B17)</f>
        <v>11724</v>
      </c>
    </row>
    <row r="19" spans="1:2" ht="19.5" thickTop="1" x14ac:dyDescent="0.25">
      <c r="A19" s="243" t="s">
        <v>19</v>
      </c>
      <c r="B19" s="244"/>
    </row>
    <row r="20" spans="1:2" x14ac:dyDescent="0.25">
      <c r="A20" s="116" t="s">
        <v>20</v>
      </c>
      <c r="B20" s="125">
        <v>4</v>
      </c>
    </row>
    <row r="21" spans="1:2" x14ac:dyDescent="0.25">
      <c r="A21" s="116" t="s">
        <v>63</v>
      </c>
      <c r="B21" s="117">
        <v>26</v>
      </c>
    </row>
    <row r="22" spans="1:2" x14ac:dyDescent="0.25">
      <c r="A22" s="116" t="s">
        <v>64</v>
      </c>
      <c r="B22" s="117">
        <v>79</v>
      </c>
    </row>
    <row r="23" spans="1:2" x14ac:dyDescent="0.25">
      <c r="A23" s="116" t="s">
        <v>65</v>
      </c>
      <c r="B23" s="117">
        <v>13</v>
      </c>
    </row>
    <row r="24" spans="1:2" x14ac:dyDescent="0.25">
      <c r="A24" s="116" t="s">
        <v>66</v>
      </c>
      <c r="B24" s="117">
        <v>3</v>
      </c>
    </row>
    <row r="25" spans="1:2" x14ac:dyDescent="0.25">
      <c r="A25" s="138" t="s">
        <v>67</v>
      </c>
      <c r="B25" s="139">
        <v>6</v>
      </c>
    </row>
    <row r="26" spans="1:2" ht="15.75" thickBot="1" x14ac:dyDescent="0.3">
      <c r="A26" s="124" t="s">
        <v>43</v>
      </c>
      <c r="B26" s="119">
        <v>5</v>
      </c>
    </row>
    <row r="27" spans="1:2" ht="15.75" thickBot="1" x14ac:dyDescent="0.3">
      <c r="A27" s="142" t="s">
        <v>8</v>
      </c>
      <c r="B27" s="143">
        <f>SUM(B20:B26)</f>
        <v>136</v>
      </c>
    </row>
    <row r="28" spans="1:2" ht="15.75" thickBot="1" x14ac:dyDescent="0.3">
      <c r="A28" s="128" t="s">
        <v>30</v>
      </c>
      <c r="B28" s="129">
        <f>SUM(B9,B18,B27)</f>
        <v>12807</v>
      </c>
    </row>
    <row r="29" spans="1:2" ht="15.75" thickTop="1" x14ac:dyDescent="0.25"/>
  </sheetData>
  <mergeCells count="5">
    <mergeCell ref="A1:I1"/>
    <mergeCell ref="J1:K1"/>
    <mergeCell ref="A2:B2"/>
    <mergeCell ref="A10:B10"/>
    <mergeCell ref="A19:B19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68BE4-0335-4429-8C05-7880A2E8CBE6}">
  <dimension ref="B1:J36"/>
  <sheetViews>
    <sheetView tabSelected="1" workbookViewId="0">
      <selection activeCell="B2" sqref="B2:J2"/>
    </sheetView>
  </sheetViews>
  <sheetFormatPr defaultRowHeight="15" x14ac:dyDescent="0.25"/>
  <cols>
    <col min="2" max="2" width="38.140625" customWidth="1"/>
    <col min="3" max="3" width="7.7109375" bestFit="1" customWidth="1"/>
    <col min="4" max="4" width="4" customWidth="1"/>
    <col min="7" max="7" width="10.28515625" customWidth="1"/>
    <col min="10" max="10" width="30.28515625" customWidth="1"/>
  </cols>
  <sheetData>
    <row r="1" spans="2:10" ht="15.75" thickBot="1" x14ac:dyDescent="0.3"/>
    <row r="2" spans="2:10" ht="59.25" customHeight="1" thickBot="1" x14ac:dyDescent="0.3">
      <c r="B2" s="254" t="s">
        <v>72</v>
      </c>
      <c r="C2" s="255"/>
      <c r="D2" s="255"/>
      <c r="E2" s="255"/>
      <c r="F2" s="255"/>
      <c r="G2" s="255"/>
      <c r="H2" s="255"/>
      <c r="I2" s="255"/>
      <c r="J2" s="256"/>
    </row>
    <row r="3" spans="2:10" s="257" customFormat="1" ht="24.75" customHeight="1" thickBot="1" x14ac:dyDescent="0.3"/>
    <row r="4" spans="2:10" ht="31.5" customHeight="1" x14ac:dyDescent="0.25">
      <c r="B4" s="258" t="s">
        <v>1</v>
      </c>
      <c r="C4" s="259"/>
      <c r="E4" s="4"/>
      <c r="F4" s="76"/>
      <c r="G4" s="76"/>
      <c r="H4" s="76"/>
      <c r="I4" s="76"/>
      <c r="J4" s="77"/>
    </row>
    <row r="5" spans="2:10" ht="24.95" customHeight="1" x14ac:dyDescent="0.25">
      <c r="B5" s="144" t="s">
        <v>2</v>
      </c>
      <c r="C5" s="146">
        <v>208</v>
      </c>
      <c r="E5" s="154"/>
      <c r="J5" s="72"/>
    </row>
    <row r="6" spans="2:10" ht="24.95" customHeight="1" x14ac:dyDescent="0.25">
      <c r="B6" s="144" t="s">
        <v>3</v>
      </c>
      <c r="C6" s="146">
        <v>149</v>
      </c>
      <c r="E6" s="154"/>
      <c r="J6" s="72"/>
    </row>
    <row r="7" spans="2:10" ht="24.95" customHeight="1" x14ac:dyDescent="0.25">
      <c r="B7" s="144" t="s">
        <v>4</v>
      </c>
      <c r="C7" s="146">
        <v>423</v>
      </c>
      <c r="E7" s="154"/>
      <c r="J7" s="72"/>
    </row>
    <row r="8" spans="2:10" ht="24.95" customHeight="1" x14ac:dyDescent="0.25">
      <c r="B8" s="144" t="s">
        <v>5</v>
      </c>
      <c r="C8" s="146">
        <v>19</v>
      </c>
      <c r="E8" s="154"/>
      <c r="J8" s="72"/>
    </row>
    <row r="9" spans="2:10" ht="24.95" customHeight="1" x14ac:dyDescent="0.25">
      <c r="B9" s="144" t="s">
        <v>6</v>
      </c>
      <c r="C9" s="146">
        <v>73</v>
      </c>
      <c r="E9" s="154"/>
      <c r="J9" s="72"/>
    </row>
    <row r="10" spans="2:10" ht="24.95" customHeight="1" x14ac:dyDescent="0.25">
      <c r="B10" s="148" t="s">
        <v>7</v>
      </c>
      <c r="C10" s="149">
        <v>108</v>
      </c>
      <c r="E10" s="154"/>
      <c r="J10" s="72"/>
    </row>
    <row r="11" spans="2:10" ht="24.95" customHeight="1" thickBot="1" x14ac:dyDescent="0.3">
      <c r="B11" s="150" t="s">
        <v>8</v>
      </c>
      <c r="C11" s="151">
        <f>SUM(C5:C10)</f>
        <v>980</v>
      </c>
      <c r="E11" s="155"/>
      <c r="F11" s="74"/>
      <c r="G11" s="74"/>
      <c r="H11" s="74"/>
      <c r="I11" s="74"/>
      <c r="J11" s="75"/>
    </row>
    <row r="12" spans="2:10" s="257" customFormat="1" ht="15.75" thickBot="1" x14ac:dyDescent="0.3"/>
    <row r="13" spans="2:10" ht="24.95" customHeight="1" x14ac:dyDescent="0.25">
      <c r="B13" s="258" t="s">
        <v>9</v>
      </c>
      <c r="C13" s="259"/>
      <c r="E13" s="4"/>
      <c r="F13" s="76"/>
      <c r="G13" s="76"/>
      <c r="H13" s="76"/>
      <c r="I13" s="76"/>
      <c r="J13" s="77"/>
    </row>
    <row r="14" spans="2:10" ht="24.95" customHeight="1" x14ac:dyDescent="0.25">
      <c r="B14" s="144" t="s">
        <v>10</v>
      </c>
      <c r="C14" s="145">
        <v>32</v>
      </c>
      <c r="E14" s="154"/>
      <c r="J14" s="72"/>
    </row>
    <row r="15" spans="2:10" ht="24.95" customHeight="1" x14ac:dyDescent="0.25">
      <c r="B15" s="144" t="s">
        <v>11</v>
      </c>
      <c r="C15" s="145">
        <v>13</v>
      </c>
      <c r="E15" s="154"/>
      <c r="J15" s="72"/>
    </row>
    <row r="16" spans="2:10" ht="24.95" customHeight="1" x14ac:dyDescent="0.25">
      <c r="B16" s="144" t="s">
        <v>12</v>
      </c>
      <c r="C16" s="145">
        <v>17</v>
      </c>
      <c r="E16" s="154"/>
      <c r="J16" s="72"/>
    </row>
    <row r="17" spans="2:10" ht="24.95" customHeight="1" x14ac:dyDescent="0.25">
      <c r="B17" s="144" t="s">
        <v>13</v>
      </c>
      <c r="C17" s="145">
        <v>16</v>
      </c>
      <c r="E17" s="154"/>
      <c r="J17" s="72"/>
    </row>
    <row r="18" spans="2:10" ht="24.95" customHeight="1" x14ac:dyDescent="0.25">
      <c r="B18" s="144" t="s">
        <v>14</v>
      </c>
      <c r="C18" s="145">
        <v>14</v>
      </c>
      <c r="E18" s="154"/>
      <c r="J18" s="72"/>
    </row>
    <row r="19" spans="2:10" ht="24.95" customHeight="1" x14ac:dyDescent="0.25">
      <c r="B19" s="144" t="s">
        <v>62</v>
      </c>
      <c r="C19" s="145">
        <v>10056</v>
      </c>
      <c r="E19" s="154"/>
      <c r="J19" s="72"/>
    </row>
    <row r="20" spans="2:10" ht="24.95" customHeight="1" x14ac:dyDescent="0.25">
      <c r="B20" s="144" t="s">
        <v>17</v>
      </c>
      <c r="C20" s="145">
        <v>5</v>
      </c>
      <c r="E20" s="154"/>
      <c r="J20" s="72"/>
    </row>
    <row r="21" spans="2:10" ht="24.95" customHeight="1" x14ac:dyDescent="0.25">
      <c r="B21" s="152" t="s">
        <v>40</v>
      </c>
      <c r="C21" s="153">
        <v>3</v>
      </c>
      <c r="E21" s="154"/>
      <c r="J21" s="72"/>
    </row>
    <row r="22" spans="2:10" ht="24.95" customHeight="1" thickBot="1" x14ac:dyDescent="0.3">
      <c r="B22" s="150" t="s">
        <v>18</v>
      </c>
      <c r="C22" s="151">
        <f>SUM(C14:C21)</f>
        <v>10156</v>
      </c>
      <c r="E22" s="155"/>
      <c r="F22" s="74"/>
      <c r="G22" s="74"/>
      <c r="H22" s="74"/>
      <c r="I22" s="74"/>
      <c r="J22" s="75"/>
    </row>
    <row r="23" spans="2:10" ht="15.75" thickBot="1" x14ac:dyDescent="0.3"/>
    <row r="24" spans="2:10" ht="24.95" customHeight="1" x14ac:dyDescent="0.25">
      <c r="B24" s="258" t="s">
        <v>19</v>
      </c>
      <c r="C24" s="259"/>
      <c r="E24" s="4"/>
      <c r="F24" s="76"/>
      <c r="G24" s="76"/>
      <c r="H24" s="76"/>
      <c r="I24" s="76"/>
      <c r="J24" s="77"/>
    </row>
    <row r="25" spans="2:10" ht="24.95" customHeight="1" x14ac:dyDescent="0.25">
      <c r="B25" s="144" t="s">
        <v>20</v>
      </c>
      <c r="C25" s="147">
        <v>4</v>
      </c>
      <c r="E25" s="154"/>
      <c r="J25" s="72"/>
    </row>
    <row r="26" spans="2:10" ht="24.95" customHeight="1" x14ac:dyDescent="0.25">
      <c r="B26" s="144" t="s">
        <v>63</v>
      </c>
      <c r="C26" s="145">
        <v>31</v>
      </c>
      <c r="E26" s="154"/>
      <c r="J26" s="72"/>
    </row>
    <row r="27" spans="2:10" ht="24.95" customHeight="1" x14ac:dyDescent="0.25">
      <c r="B27" s="144" t="s">
        <v>64</v>
      </c>
      <c r="C27" s="145">
        <v>112</v>
      </c>
      <c r="E27" s="154"/>
      <c r="J27" s="72"/>
    </row>
    <row r="28" spans="2:10" ht="24.95" customHeight="1" x14ac:dyDescent="0.25">
      <c r="B28" s="144" t="s">
        <v>65</v>
      </c>
      <c r="C28" s="145">
        <v>7</v>
      </c>
      <c r="E28" s="154"/>
      <c r="J28" s="72"/>
    </row>
    <row r="29" spans="2:10" ht="24.95" customHeight="1" x14ac:dyDescent="0.25">
      <c r="B29" s="144" t="s">
        <v>66</v>
      </c>
      <c r="C29" s="145">
        <v>5</v>
      </c>
      <c r="E29" s="154"/>
      <c r="J29" s="72"/>
    </row>
    <row r="30" spans="2:10" ht="24.95" customHeight="1" x14ac:dyDescent="0.25">
      <c r="B30" s="144" t="s">
        <v>67</v>
      </c>
      <c r="C30" s="145">
        <v>6</v>
      </c>
      <c r="E30" s="154"/>
      <c r="J30" s="72"/>
    </row>
    <row r="31" spans="2:10" ht="24.95" customHeight="1" x14ac:dyDescent="0.25">
      <c r="B31" s="152" t="s">
        <v>73</v>
      </c>
      <c r="C31" s="153">
        <v>1</v>
      </c>
      <c r="E31" s="154"/>
      <c r="J31" s="72"/>
    </row>
    <row r="32" spans="2:10" ht="24.95" customHeight="1" x14ac:dyDescent="0.25">
      <c r="B32" s="152" t="s">
        <v>27</v>
      </c>
      <c r="C32" s="153">
        <v>2</v>
      </c>
      <c r="E32" s="154"/>
      <c r="J32" s="72"/>
    </row>
    <row r="33" spans="2:10" ht="24.95" customHeight="1" x14ac:dyDescent="0.25">
      <c r="B33" s="152" t="s">
        <v>43</v>
      </c>
      <c r="C33" s="153">
        <v>10</v>
      </c>
      <c r="E33" s="154"/>
      <c r="J33" s="72"/>
    </row>
    <row r="34" spans="2:10" ht="24.95" customHeight="1" thickBot="1" x14ac:dyDescent="0.3">
      <c r="B34" s="150" t="s">
        <v>8</v>
      </c>
      <c r="C34" s="151">
        <f>SUM(C25:C33)</f>
        <v>178</v>
      </c>
      <c r="E34" s="155"/>
      <c r="F34" s="74"/>
      <c r="G34" s="74"/>
      <c r="H34" s="74"/>
      <c r="I34" s="74"/>
      <c r="J34" s="75"/>
    </row>
    <row r="35" spans="2:10" s="260" customFormat="1" ht="24.95" customHeight="1" thickBot="1" x14ac:dyDescent="0.3"/>
    <row r="36" spans="2:10" ht="24.95" customHeight="1" thickBot="1" x14ac:dyDescent="0.3">
      <c r="B36" s="156" t="s">
        <v>30</v>
      </c>
      <c r="C36" s="261">
        <f>SUM(C11,C22,C34)</f>
        <v>11314</v>
      </c>
    </row>
  </sheetData>
  <mergeCells count="7">
    <mergeCell ref="A35:XFD35"/>
    <mergeCell ref="B2:J2"/>
    <mergeCell ref="A3:XFD3"/>
    <mergeCell ref="B24:C24"/>
    <mergeCell ref="B13:C13"/>
    <mergeCell ref="B4:C4"/>
    <mergeCell ref="A12:XFD1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janeiro</vt:lpstr>
      <vt:lpstr>fevereiro</vt:lpstr>
      <vt:lpstr>Março</vt:lpstr>
      <vt:lpstr>Abril</vt:lpstr>
      <vt:lpstr>Maio </vt:lpstr>
      <vt:lpstr>Junho </vt:lpstr>
      <vt:lpstr>Julho</vt:lpstr>
      <vt:lpstr>Agosto</vt:lpstr>
      <vt:lpstr>Setembro </vt:lpstr>
      <vt:lpstr>Outubro</vt:lpstr>
      <vt:lpstr>Novembro 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ACEP</dc:creator>
  <cp:lastModifiedBy>Acep 02</cp:lastModifiedBy>
  <cp:lastPrinted>2025-04-01T17:54:35Z</cp:lastPrinted>
  <dcterms:created xsi:type="dcterms:W3CDTF">2015-06-05T18:19:34Z</dcterms:created>
  <dcterms:modified xsi:type="dcterms:W3CDTF">2026-02-02T17:13:25Z</dcterms:modified>
</cp:coreProperties>
</file>