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Y:\EQUIFAX - BOA VISTA\INDICADORES\"/>
    </mc:Choice>
  </mc:AlternateContent>
  <xr:revisionPtr revIDLastSave="0" documentId="8_{55AB82C6-AD5E-4791-9DD9-504F44BF15A7}" xr6:coauthVersionLast="47" xr6:coauthVersionMax="47" xr10:uidLastSave="{00000000-0000-0000-0000-000000000000}"/>
  <bookViews>
    <workbookView xWindow="-120" yWindow="-120" windowWidth="19440" windowHeight="15000" xr2:uid="{B439D1A7-BAA1-4E45-BE2F-62F73CD455A1}"/>
  </bookViews>
  <sheets>
    <sheet name="Planilh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1" l="1"/>
  <c r="C22" i="1"/>
  <c r="C11" i="1"/>
  <c r="C35" i="1" s="1"/>
</calcChain>
</file>

<file path=xl/sharedStrings.xml><?xml version="1.0" encoding="utf-8"?>
<sst xmlns="http://schemas.openxmlformats.org/spreadsheetml/2006/main" count="30" uniqueCount="29">
  <si>
    <t xml:space="preserve">                              MOVIMENTO ESTATÍSTICO SCPC - FEVEREIRO 2026        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</si>
  <si>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</si>
  <si>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</si>
  <si>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</si>
  <si>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</si>
  <si>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</si>
  <si>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</si>
  <si>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</si>
  <si>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</si>
  <si>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</si>
  <si>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</si>
  <si>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</si>
  <si>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</si>
  <si>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</si>
  <si>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</si>
  <si>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>ACERTA ESSENCIAL POSITIVO/ S/INF.</t>
  </si>
  <si>
    <t xml:space="preserve">ACERTA MAIS POSITIVO </t>
  </si>
  <si>
    <t xml:space="preserve">ACERTA COMPLETO POSITIVO </t>
  </si>
  <si>
    <t xml:space="preserve">TOTAL </t>
  </si>
  <si>
    <t>TRANSAÇÕES PJ</t>
  </si>
  <si>
    <t>GC RAT-CAD-RES-RESOC-REPA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</si>
  <si>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</si>
  <si>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</si>
  <si>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</si>
  <si>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</si>
  <si>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</si>
  <si>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 xml:space="preserve">PENDENCIAS E RESTRICOES </t>
  </si>
  <si>
    <t>TRANSAÇÃO NÃO CADASTRADA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</si>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</sst>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Calibri"/>
      <family val="2"/>
    </font>
    <font>
      <sz val="10"/>
      <color rgb="FF000000"/>
      <name val="Aptos Display"/>
      <family val="2"/>
      <scheme val="major"/>
    </font>
    <font>
      <sz val="11"/>
      <color rgb="FF000000"/>
      <name val="Aptos Display"/>
      <family val="2"/>
      <scheme val="major"/>
    </font>
    <font>
      <sz val="10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gradientFill degree="270">
        <stop position="0">
          <color theme="0"/>
        </stop>
        <stop position="1">
          <color theme="9" tint="0.40000610370189521"/>
        </stop>
      </gradientFill>
    </fill>
    <fill>
      <patternFill patternType="solid">
        <fgColor theme="0" tint="-4.9989318521683403E-2"/>
        <bgColor indexed="64"/>
      </patternFill>
    </fill>
    <fill>
      <gradientFill degree="90">
        <stop position="0">
          <color theme="0"/>
        </stop>
        <stop position="1">
          <color theme="9" tint="0.40000610370189521"/>
        </stop>
      </gradientFill>
    </fill>
    <fill>
      <gradientFill degree="270">
        <stop position="0">
          <color theme="9" tint="0.40000610370189521"/>
        </stop>
        <stop position="1">
          <color theme="0"/>
        </stop>
      </gradient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1499679555650502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149967955565050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medium">
        <color indexed="64"/>
      </right>
      <top style="thin">
        <color theme="0" tint="-0.14996795556505021"/>
      </top>
      <bottom/>
      <diagonal/>
    </border>
    <border>
      <left style="medium">
        <color indexed="64"/>
      </left>
      <right/>
      <top style="thin">
        <color theme="0" tint="-0.14996795556505021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3" borderId="9" xfId="0" applyFont="1" applyFill="1" applyBorder="1" applyAlignment="1">
      <alignment horizontal="left" vertical="center" indent="1"/>
    </xf>
    <xf numFmtId="3" fontId="4" fillId="3" borderId="10" xfId="0" applyNumberFormat="1" applyFont="1" applyFill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5" fillId="3" borderId="13" xfId="0" applyFont="1" applyFill="1" applyBorder="1" applyAlignment="1">
      <alignment horizontal="left" vertical="center" indent="1"/>
    </xf>
    <xf numFmtId="3" fontId="6" fillId="3" borderId="14" xfId="0" applyNumberFormat="1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3" fontId="7" fillId="4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3" fontId="3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left" vertical="center" indent="1"/>
    </xf>
    <xf numFmtId="3" fontId="3" fillId="3" borderId="14" xfId="0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3" fontId="7" fillId="5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accent6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accent6">
                    <a:lumMod val="75000"/>
                  </a:schemeClr>
                </a:solidFill>
              </a:rPr>
              <a:t>MANUTENÇÕES</a:t>
            </a:r>
          </a:p>
        </c:rich>
      </c:tx>
      <c:layout>
        <c:manualLayout>
          <c:xMode val="edge"/>
          <c:yMode val="edge"/>
          <c:x val="1.7721862979418076E-2"/>
          <c:y val="3.47610112052451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accent6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75000"/>
              </a:schemeClr>
            </a:solidFill>
            <a:ln>
              <a:noFill/>
            </a:ln>
            <a:effectLst>
              <a:outerShdw blurRad="76200" dir="2700000" sy="-23000" kx="-800400" algn="bl" rotWithShape="0">
                <a:prstClr val="black">
                  <a:alpha val="20000"/>
                </a:prstClr>
              </a:outerShdw>
            </a:effectLst>
            <a:scene3d>
              <a:camera prst="orthographicFront"/>
              <a:lightRig rig="threePt" dir="t"/>
            </a:scene3d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'[1]Fevereiro '!$B$5:$B$10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'[1]Fevereiro '!$C$5:$C$10</c:f>
              <c:numCache>
                <c:formatCode>#,##0</c:formatCode>
                <c:ptCount val="6"/>
                <c:pt idx="0">
                  <c:v>202</c:v>
                </c:pt>
                <c:pt idx="1">
                  <c:v>108</c:v>
                </c:pt>
                <c:pt idx="2">
                  <c:v>471</c:v>
                </c:pt>
                <c:pt idx="3">
                  <c:v>26</c:v>
                </c:pt>
                <c:pt idx="4">
                  <c:v>57</c:v>
                </c:pt>
                <c:pt idx="5">
                  <c:v>108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0-48EC-41CE-9EC0-409BF412405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156"/>
        <c:shape val="box"/>
        <c:axId val="1945354351"/>
        <c:axId val="1945355311"/>
        <c:axId val="0"/>
      </c:bar3DChart>
      <c:catAx>
        <c:axId val="194535435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945355311"/>
        <c:crosses val="autoZero"/>
        <c:auto val="1"/>
        <c:lblAlgn val="ctr"/>
        <c:lblOffset val="100"/>
        <c:noMultiLvlLbl val="0"/>
      </c:catAx>
      <c:valAx>
        <c:axId val="1945355311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19453543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accent6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accent6">
                    <a:lumMod val="75000"/>
                  </a:schemeClr>
                </a:solidFill>
              </a:rPr>
              <a:t>TRANSAÇÕES PF</a:t>
            </a:r>
          </a:p>
        </c:rich>
      </c:tx>
      <c:layout>
        <c:manualLayout>
          <c:xMode val="edge"/>
          <c:yMode val="edge"/>
          <c:x val="2.1590113735782998E-2"/>
          <c:y val="3.7037037037037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accent6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p3d/>
      </c:spPr>
    </c:sideWall>
    <c:backWall>
      <c:thickness val="0"/>
      <c:spPr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75000"/>
              </a:schemeClr>
            </a:solidFill>
            <a:ln>
              <a:noFill/>
            </a:ln>
            <a:effectLst>
              <a:outerShdw blurRad="76200" dist="12700" dir="2700000" sy="-23000" kx="-800400" algn="bl" rotWithShape="0">
                <a:prstClr val="black">
                  <a:alpha val="20000"/>
                </a:prst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'[1]Fevereiro '!$B$13:$B$21</c:f>
              <c:strCache>
                <c:ptCount val="9"/>
                <c:pt idx="0">
                  <c:v>TRANSAÇÕES PF</c:v>
                </c:pt>
                <c:pt idx="1">
                  <c:v>VALIDA ID </c:v>
                </c:pt>
                <c:pt idx="2">
                  <c:v>VALIDA ID CADASTRAL </c:v>
                </c:pt>
                <c:pt idx="3">
                  <c:v>VALIDA ID CADASTRAL COMPLETA </c:v>
                </c:pt>
                <c:pt idx="4">
                  <c:v>VALIDA ID LOCALIZAÇÃO </c:v>
                </c:pt>
                <c:pt idx="5">
                  <c:v>VALIDA ID QUALIFICAÇÃO</c:v>
                </c:pt>
                <c:pt idx="6">
                  <c:v>ACERTA ESSENCIAL POSITIVO/ S/INF.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'[1]Fevereiro '!$C$13:$C$21</c:f>
              <c:numCache>
                <c:formatCode>#,##0</c:formatCode>
                <c:ptCount val="9"/>
                <c:pt idx="1">
                  <c:v>25</c:v>
                </c:pt>
                <c:pt idx="2">
                  <c:v>16</c:v>
                </c:pt>
                <c:pt idx="3">
                  <c:v>5</c:v>
                </c:pt>
                <c:pt idx="4">
                  <c:v>10</c:v>
                </c:pt>
                <c:pt idx="5">
                  <c:v>1</c:v>
                </c:pt>
                <c:pt idx="6">
                  <c:v>8980</c:v>
                </c:pt>
                <c:pt idx="7">
                  <c:v>6</c:v>
                </c:pt>
                <c:pt idx="8">
                  <c:v>1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0-76D5-43A4-AEC9-4FA13D900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25650191"/>
        <c:axId val="1725671311"/>
        <c:axId val="0"/>
      </c:bar3DChart>
      <c:catAx>
        <c:axId val="1725650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25671311"/>
        <c:crosses val="autoZero"/>
        <c:auto val="1"/>
        <c:lblAlgn val="ctr"/>
        <c:lblOffset val="100"/>
        <c:noMultiLvlLbl val="0"/>
      </c:catAx>
      <c:valAx>
        <c:axId val="17256713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725650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TRANSAÇÕES PF</a:t>
            </a:r>
          </a:p>
        </c:rich>
      </c:tx>
      <c:layout>
        <c:manualLayout>
          <c:xMode val="edge"/>
          <c:yMode val="edge"/>
          <c:x val="2.1350854275317271E-2"/>
          <c:y val="3.16988459872880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75000"/>
              </a:schemeClr>
            </a:solidFill>
            <a:ln>
              <a:noFill/>
            </a:ln>
            <a:effectLst>
              <a:outerShdw blurRad="76200" dist="12700" dir="2700000" sy="-23000" kx="-800400" algn="bl" rotWithShape="0">
                <a:prstClr val="black">
                  <a:alpha val="20000"/>
                </a:prst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'[1]Fevereiro '!$B$25:$B$32</c:f>
              <c:strCache>
                <c:ptCount val="8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PENDENCIAS E RESTRICOES </c:v>
                </c:pt>
                <c:pt idx="7">
                  <c:v>TRANSAÇÃO NÃO CADASTRADA</c:v>
                </c:pt>
              </c:strCache>
            </c:strRef>
          </c:cat>
          <c:val>
            <c:numRef>
              <c:f>'[1]Fevereiro '!$C$25:$C$32</c:f>
              <c:numCache>
                <c:formatCode>#,##0</c:formatCode>
                <c:ptCount val="8"/>
                <c:pt idx="0" formatCode="General">
                  <c:v>4</c:v>
                </c:pt>
                <c:pt idx="1">
                  <c:v>32</c:v>
                </c:pt>
                <c:pt idx="2">
                  <c:v>110</c:v>
                </c:pt>
                <c:pt idx="3">
                  <c:v>7</c:v>
                </c:pt>
                <c:pt idx="4">
                  <c:v>4</c:v>
                </c:pt>
                <c:pt idx="5">
                  <c:v>4</c:v>
                </c:pt>
                <c:pt idx="6">
                  <c:v>1</c:v>
                </c:pt>
                <c:pt idx="7">
                  <c:v>13</c:v>
                </c:pt>
              </c:numCache>
            </c:numRef>
          </c:val>
          <c:shape val="cylinder"/>
          <c:extLst>
            <c:ext xmlns:c16="http://schemas.microsoft.com/office/drawing/2014/chart" uri="{C3380CC4-5D6E-409C-BE32-E72D297353CC}">
              <c16:uniqueId val="{00000000-4E45-467D-8F4C-3C25789F3D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45317391"/>
        <c:axId val="1945300111"/>
        <c:axId val="0"/>
      </c:bar3DChart>
      <c:catAx>
        <c:axId val="19453173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945300111"/>
        <c:crosses val="autoZero"/>
        <c:auto val="1"/>
        <c:lblAlgn val="ctr"/>
        <c:lblOffset val="100"/>
        <c:noMultiLvlLbl val="0"/>
      </c:catAx>
      <c:valAx>
        <c:axId val="19453001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45317391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309082</xdr:colOff>
      <xdr:row>1</xdr:row>
      <xdr:rowOff>28576</xdr:rowOff>
    </xdr:from>
    <xdr:to>
      <xdr:col>1</xdr:col>
      <xdr:colOff>1352550</xdr:colOff>
      <xdr:row>2</xdr:row>
      <xdr:rowOff>15719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052E754-F5EC-4892-A902-58DF44B5F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8682" y="228601"/>
          <a:ext cx="1043468" cy="615793"/>
        </a:xfrm>
        <a:prstGeom prst="rect">
          <a:avLst/>
        </a:prstGeom>
      </xdr:spPr>
    </xdr:pic>
    <xdr:clientData/>
  </xdr:twoCellAnchor>
  <xdr:twoCellAnchor>
    <xdr:from>
      <xdr:col>4</xdr:col>
      <xdr:colOff>9524</xdr:colOff>
      <xdr:row>3</xdr:row>
      <xdr:rowOff>14287</xdr:rowOff>
    </xdr:from>
    <xdr:to>
      <xdr:col>9</xdr:col>
      <xdr:colOff>2000249</xdr:colOff>
      <xdr:row>10</xdr:row>
      <xdr:rowOff>180975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649F85C-570C-4D11-92C1-6A4315CA5D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9525</xdr:colOff>
      <xdr:row>12</xdr:row>
      <xdr:rowOff>14288</xdr:rowOff>
    </xdr:from>
    <xdr:to>
      <xdr:col>9</xdr:col>
      <xdr:colOff>2000250</xdr:colOff>
      <xdr:row>21</xdr:row>
      <xdr:rowOff>180975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9F9B15D0-E730-44A3-8095-EF26398EE7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14286</xdr:colOff>
      <xdr:row>23</xdr:row>
      <xdr:rowOff>14286</xdr:rowOff>
    </xdr:from>
    <xdr:to>
      <xdr:col>9</xdr:col>
      <xdr:colOff>1990725</xdr:colOff>
      <xdr:row>32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44D2BF65-D9E3-4C33-92C8-590D3CA039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EQUIFAX%20-%20BOA%20VISTA\INDICADORES\ESTATISTICA%20SCPC\Estatistica%20SCPC%202026.xlsx" TargetMode="External"/><Relationship Id="rId1" Type="http://schemas.openxmlformats.org/officeDocument/2006/relationships/externalLinkPath" Target="ESTATISTICA%20SCPC/Estatistica%20SCPC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eiro "/>
      <sheetName val="Fevereiro "/>
    </sheetNames>
    <sheetDataSet>
      <sheetData sheetId="0"/>
      <sheetData sheetId="1">
        <row r="5">
          <cell r="B5" t="str">
            <v>INCLUSÃO SCPC PF /  PJ</v>
          </cell>
          <cell r="C5">
            <v>202</v>
          </cell>
        </row>
        <row r="6">
          <cell r="B6" t="str">
            <v>EXCLUSÃO SCPC</v>
          </cell>
          <cell r="C6">
            <v>108</v>
          </cell>
        </row>
        <row r="7">
          <cell r="B7" t="str">
            <v>LIMPEZA 05 ANOS SCPC PF / PJ</v>
          </cell>
          <cell r="C7">
            <v>471</v>
          </cell>
        </row>
        <row r="8">
          <cell r="B8" t="str">
            <v>CARTA SCPC LOCAL / CARTA PJ</v>
          </cell>
          <cell r="C8">
            <v>26</v>
          </cell>
        </row>
        <row r="9">
          <cell r="B9" t="str">
            <v>E-MAIL PF / E-MAIL PJ</v>
          </cell>
          <cell r="C9">
            <v>57</v>
          </cell>
        </row>
        <row r="10">
          <cell r="B10" t="str">
            <v>SMS PF</v>
          </cell>
          <cell r="C10">
            <v>108</v>
          </cell>
        </row>
        <row r="13">
          <cell r="B13" t="str">
            <v>TRANSAÇÕES PF</v>
          </cell>
        </row>
        <row r="14">
          <cell r="B14" t="str">
            <v xml:space="preserve">VALIDA ID </v>
          </cell>
          <cell r="C14">
            <v>25</v>
          </cell>
        </row>
        <row r="15">
          <cell r="B15" t="str">
            <v xml:space="preserve">VALIDA ID CADASTRAL </v>
          </cell>
          <cell r="C15">
            <v>16</v>
          </cell>
        </row>
        <row r="16">
          <cell r="B16" t="str">
            <v xml:space="preserve">VALIDA ID CADASTRAL COMPLETA </v>
          </cell>
          <cell r="C16">
            <v>5</v>
          </cell>
        </row>
        <row r="17">
          <cell r="B17" t="str">
            <v xml:space="preserve">VALIDA ID LOCALIZAÇÃO </v>
          </cell>
          <cell r="C17">
            <v>10</v>
          </cell>
        </row>
        <row r="18">
          <cell r="B18" t="str">
            <v>VALIDA ID QUALIFICAÇÃO</v>
          </cell>
          <cell r="C18">
            <v>1</v>
          </cell>
        </row>
        <row r="19">
          <cell r="B19" t="str">
            <v>ACERTA ESSENCIAL POSITIVO/ S/INF.</v>
          </cell>
          <cell r="C19">
            <v>8980</v>
          </cell>
        </row>
        <row r="20">
          <cell r="B20" t="str">
            <v xml:space="preserve">ACERTA MAIS POSITIVO </v>
          </cell>
          <cell r="C20">
            <v>6</v>
          </cell>
        </row>
        <row r="21">
          <cell r="B21" t="str">
            <v xml:space="preserve">ACERTA COMPLETO POSITIVO </v>
          </cell>
          <cell r="C21">
            <v>1</v>
          </cell>
        </row>
        <row r="25">
          <cell r="B25" t="str">
            <v>GC RAT-CAD-RES-RESOC-REPA</v>
          </cell>
          <cell r="C25">
            <v>4</v>
          </cell>
        </row>
        <row r="26">
          <cell r="B26" t="str">
            <v>DEFINE LIMITE POSITIVO/ S/INF.</v>
          </cell>
          <cell r="C26">
            <v>32</v>
          </cell>
        </row>
        <row r="27">
          <cell r="B27" t="str">
            <v>DEFINE RISCO POSITIVO / S/INF</v>
          </cell>
          <cell r="C27">
            <v>110</v>
          </cell>
        </row>
        <row r="28">
          <cell r="B28" t="str">
            <v>DEFINE NEGÓCIO POSITIVO/ S/INF.</v>
          </cell>
          <cell r="C28">
            <v>7</v>
          </cell>
        </row>
        <row r="29">
          <cell r="B29" t="str">
            <v xml:space="preserve">PARTICIPAÇÕES EM EMPRESAS/ C/RESTRIÇÕES </v>
          </cell>
          <cell r="C29">
            <v>4</v>
          </cell>
        </row>
        <row r="30">
          <cell r="B30" t="str">
            <v xml:space="preserve">QUADRO SOCIAL/ C/RESTRIÇÃO </v>
          </cell>
          <cell r="C30">
            <v>4</v>
          </cell>
        </row>
        <row r="31">
          <cell r="B31" t="str">
            <v xml:space="preserve">PENDENCIAS E RESTRICOES </v>
          </cell>
          <cell r="C31">
            <v>1</v>
          </cell>
        </row>
        <row r="32">
          <cell r="B32" t="str">
            <v>TRANSAÇÃO NÃO CADASTRADA</v>
          </cell>
          <cell r="C32">
            <v>13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8B3B0-DE23-4ECE-A69B-CF94A9BF1A1A}">
  <dimension ref="B1:J35"/>
  <sheetViews>
    <sheetView tabSelected="1" topLeftCell="A10" workbookViewId="0">
      <selection activeCell="N25" sqref="N25"/>
    </sheetView>
  </sheetViews>
  <sheetFormatPr defaultRowHeight="15" x14ac:dyDescent="0.25"/>
  <cols>
    <col min="2" max="2" width="38.140625" customWidth="1"/>
    <col min="3" max="3" width="7.7109375" bestFit="1" customWidth="1"/>
    <col min="4" max="4" width="4" customWidth="1"/>
    <col min="7" max="7" width="10.28515625" customWidth="1"/>
    <col min="10" max="10" width="30.28515625" customWidth="1"/>
  </cols>
  <sheetData>
    <row r="1" spans="2:10" ht="15.75" thickBot="1" x14ac:dyDescent="0.3"/>
    <row r="2" spans="2:10" ht="49.5" customHeight="1" thickBot="1" x14ac:dyDescent="0.3">
      <c r="B2" s="1" t="s">
        <v>0</v>
      </c>
      <c r="C2" s="2"/>
      <c r="D2" s="2"/>
      <c r="E2" s="2"/>
      <c r="F2" s="2"/>
      <c r="G2" s="2"/>
      <c r="H2" s="2"/>
      <c r="I2" s="2"/>
      <c r="J2" s="3"/>
    </row>
    <row r="3" spans="2:10" ht="15.75" thickBot="1" x14ac:dyDescent="0.3"/>
    <row r="4" spans="2:10" ht="18.75" x14ac:dyDescent="0.25">
      <c r="B4" s="4" t="s">
        <v>1</v>
      </c>
      <c r="C4" s="5"/>
      <c r="E4" s="6"/>
      <c r="F4" s="7"/>
      <c r="G4" s="7"/>
      <c r="H4" s="7"/>
      <c r="I4" s="7"/>
      <c r="J4" s="8"/>
    </row>
    <row r="5" spans="2:10" x14ac:dyDescent="0.25">
      <c r="B5" s="9" t="s">
        <v>2</v>
      </c>
      <c r="C5" s="10">
        <v>202</v>
      </c>
      <c r="E5" s="11"/>
      <c r="J5" s="12"/>
    </row>
    <row r="6" spans="2:10" x14ac:dyDescent="0.25">
      <c r="B6" s="9" t="s">
        <v>3</v>
      </c>
      <c r="C6" s="10">
        <v>108</v>
      </c>
      <c r="E6" s="11"/>
      <c r="J6" s="12"/>
    </row>
    <row r="7" spans="2:10" x14ac:dyDescent="0.25">
      <c r="B7" s="9" t="s">
        <v>4</v>
      </c>
      <c r="C7" s="10">
        <v>471</v>
      </c>
      <c r="E7" s="11"/>
      <c r="J7" s="12"/>
    </row>
    <row r="8" spans="2:10" x14ac:dyDescent="0.25">
      <c r="B8" s="9" t="s">
        <v>5</v>
      </c>
      <c r="C8" s="10">
        <v>26</v>
      </c>
      <c r="E8" s="11"/>
      <c r="J8" s="12"/>
    </row>
    <row r="9" spans="2:10" x14ac:dyDescent="0.25">
      <c r="B9" s="9" t="s">
        <v>6</v>
      </c>
      <c r="C9" s="10">
        <v>57</v>
      </c>
      <c r="E9" s="11"/>
      <c r="J9" s="12"/>
    </row>
    <row r="10" spans="2:10" x14ac:dyDescent="0.25">
      <c r="B10" s="13" t="s">
        <v>7</v>
      </c>
      <c r="C10" s="14">
        <v>108</v>
      </c>
      <c r="E10" s="11"/>
      <c r="J10" s="12"/>
    </row>
    <row r="11" spans="2:10" ht="15.75" thickBot="1" x14ac:dyDescent="0.3">
      <c r="B11" s="15" t="s">
        <v>8</v>
      </c>
      <c r="C11" s="16">
        <f>SUM(C5:C10)</f>
        <v>972</v>
      </c>
      <c r="E11" s="17"/>
      <c r="F11" s="18"/>
      <c r="G11" s="18"/>
      <c r="H11" s="18"/>
      <c r="I11" s="18"/>
      <c r="J11" s="19"/>
    </row>
    <row r="12" spans="2:10" ht="15.75" thickBot="1" x14ac:dyDescent="0.3"/>
    <row r="13" spans="2:10" ht="18.75" x14ac:dyDescent="0.25">
      <c r="B13" s="4" t="s">
        <v>9</v>
      </c>
      <c r="C13" s="5"/>
      <c r="E13" s="6"/>
      <c r="F13" s="7"/>
      <c r="G13" s="7"/>
      <c r="H13" s="7"/>
      <c r="I13" s="7"/>
      <c r="J13" s="8"/>
    </row>
    <row r="14" spans="2:10" x14ac:dyDescent="0.25">
      <c r="B14" s="9" t="s">
        <v>10</v>
      </c>
      <c r="C14" s="20">
        <v>25</v>
      </c>
      <c r="E14" s="11"/>
      <c r="J14" s="12"/>
    </row>
    <row r="15" spans="2:10" x14ac:dyDescent="0.25">
      <c r="B15" s="9" t="s">
        <v>11</v>
      </c>
      <c r="C15" s="20">
        <v>16</v>
      </c>
      <c r="E15" s="11"/>
      <c r="J15" s="12"/>
    </row>
    <row r="16" spans="2:10" x14ac:dyDescent="0.25">
      <c r="B16" s="9" t="s">
        <v>12</v>
      </c>
      <c r="C16" s="20">
        <v>5</v>
      </c>
      <c r="E16" s="11"/>
      <c r="J16" s="12"/>
    </row>
    <row r="17" spans="2:10" x14ac:dyDescent="0.25">
      <c r="B17" s="9" t="s">
        <v>13</v>
      </c>
      <c r="C17" s="20">
        <v>10</v>
      </c>
      <c r="E17" s="11"/>
      <c r="J17" s="12"/>
    </row>
    <row r="18" spans="2:10" x14ac:dyDescent="0.25">
      <c r="B18" s="9" t="s">
        <v>14</v>
      </c>
      <c r="C18" s="20">
        <v>1</v>
      </c>
      <c r="E18" s="11"/>
      <c r="J18" s="12"/>
    </row>
    <row r="19" spans="2:10" x14ac:dyDescent="0.25">
      <c r="B19" s="9" t="s">
        <v>15</v>
      </c>
      <c r="C19" s="20">
        <v>8980</v>
      </c>
      <c r="E19" s="11"/>
      <c r="J19" s="12"/>
    </row>
    <row r="20" spans="2:10" x14ac:dyDescent="0.25">
      <c r="B20" s="9" t="s">
        <v>16</v>
      </c>
      <c r="C20" s="20">
        <v>6</v>
      </c>
      <c r="E20" s="11"/>
      <c r="J20" s="12"/>
    </row>
    <row r="21" spans="2:10" x14ac:dyDescent="0.25">
      <c r="B21" s="21" t="s">
        <v>17</v>
      </c>
      <c r="C21" s="22">
        <v>1</v>
      </c>
      <c r="E21" s="11"/>
      <c r="J21" s="12"/>
    </row>
    <row r="22" spans="2:10" ht="15.75" thickBot="1" x14ac:dyDescent="0.3">
      <c r="B22" s="15" t="s">
        <v>18</v>
      </c>
      <c r="C22" s="16">
        <f>SUM(C14:C21)</f>
        <v>9044</v>
      </c>
      <c r="E22" s="17"/>
      <c r="F22" s="18"/>
      <c r="G22" s="18"/>
      <c r="H22" s="18"/>
      <c r="I22" s="18"/>
      <c r="J22" s="19"/>
    </row>
    <row r="23" spans="2:10" s="26" customFormat="1" ht="15.75" thickBot="1" x14ac:dyDescent="0.3"/>
    <row r="24" spans="2:10" ht="18.75" x14ac:dyDescent="0.25">
      <c r="B24" s="4" t="s">
        <v>19</v>
      </c>
      <c r="C24" s="5"/>
      <c r="E24" s="6"/>
      <c r="F24" s="7"/>
      <c r="G24" s="7"/>
      <c r="H24" s="7"/>
      <c r="I24" s="7"/>
      <c r="J24" s="8"/>
    </row>
    <row r="25" spans="2:10" x14ac:dyDescent="0.25">
      <c r="B25" s="9" t="s">
        <v>20</v>
      </c>
      <c r="C25" s="23">
        <v>4</v>
      </c>
      <c r="E25" s="11"/>
      <c r="J25" s="12"/>
    </row>
    <row r="26" spans="2:10" x14ac:dyDescent="0.25">
      <c r="B26" s="9" t="s">
        <v>21</v>
      </c>
      <c r="C26" s="20">
        <v>32</v>
      </c>
      <c r="E26" s="11"/>
      <c r="J26" s="12"/>
    </row>
    <row r="27" spans="2:10" x14ac:dyDescent="0.25">
      <c r="B27" s="9" t="s">
        <v>22</v>
      </c>
      <c r="C27" s="20">
        <v>110</v>
      </c>
      <c r="E27" s="11"/>
      <c r="J27" s="12"/>
    </row>
    <row r="28" spans="2:10" x14ac:dyDescent="0.25">
      <c r="B28" s="9" t="s">
        <v>23</v>
      </c>
      <c r="C28" s="20">
        <v>7</v>
      </c>
      <c r="E28" s="11"/>
      <c r="J28" s="12"/>
    </row>
    <row r="29" spans="2:10" x14ac:dyDescent="0.25">
      <c r="B29" s="9" t="s">
        <v>24</v>
      </c>
      <c r="C29" s="20">
        <v>4</v>
      </c>
      <c r="E29" s="11"/>
      <c r="J29" s="12"/>
    </row>
    <row r="30" spans="2:10" x14ac:dyDescent="0.25">
      <c r="B30" s="9" t="s">
        <v>25</v>
      </c>
      <c r="C30" s="20">
        <v>4</v>
      </c>
      <c r="E30" s="11"/>
      <c r="J30" s="12"/>
    </row>
    <row r="31" spans="2:10" x14ac:dyDescent="0.25">
      <c r="B31" s="21" t="s">
        <v>26</v>
      </c>
      <c r="C31" s="22">
        <v>1</v>
      </c>
      <c r="E31" s="11"/>
      <c r="J31" s="12"/>
    </row>
    <row r="32" spans="2:10" x14ac:dyDescent="0.25">
      <c r="B32" s="21" t="s">
        <v>27</v>
      </c>
      <c r="C32" s="22">
        <v>13</v>
      </c>
      <c r="E32" s="11"/>
      <c r="J32" s="12"/>
    </row>
    <row r="33" spans="2:10" ht="15.75" thickBot="1" x14ac:dyDescent="0.3">
      <c r="B33" s="15" t="s">
        <v>8</v>
      </c>
      <c r="C33" s="16">
        <f>SUM(C25:C32)</f>
        <v>175</v>
      </c>
      <c r="E33" s="17"/>
      <c r="F33" s="18"/>
      <c r="G33" s="18"/>
      <c r="H33" s="18"/>
      <c r="I33" s="18"/>
      <c r="J33" s="19"/>
    </row>
    <row r="34" spans="2:10" ht="15.75" thickBot="1" x14ac:dyDescent="0.3"/>
    <row r="35" spans="2:10" ht="15.75" thickBot="1" x14ac:dyDescent="0.3">
      <c r="B35" s="24" t="s">
        <v>28</v>
      </c>
      <c r="C35" s="25">
        <f>SUM(C11,C22,C33)</f>
        <v>10191</v>
      </c>
    </row>
  </sheetData>
  <mergeCells count="5">
    <mergeCell ref="B2:J2"/>
    <mergeCell ref="B4:C4"/>
    <mergeCell ref="B13:C13"/>
    <mergeCell ref="B24:C24"/>
    <mergeCell ref="A23:XFD23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Acep 02</dc:creator>
  <cp:lastModifiedBy>Acep 02</cp:lastModifiedBy>
  <dcterms:created xsi:type="dcterms:W3CDTF">2026-03-05T17:59:21Z</dcterms:created>
  <dcterms:modified xsi:type="dcterms:W3CDTF">2026-03-05T18:01:08Z</dcterms:modified>
</cp:coreProperties>
</file>